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5"/>
  </bookViews>
  <sheets>
    <sheet name="Spis tabel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</sheets>
  <definedNames>
    <definedName name="kwartal">'Spis tabel'!$B$13</definedName>
    <definedName name="_xlnm.Print_Area" localSheetId="0">'Spis tabel'!$A$1:$O$10</definedName>
    <definedName name="rok">'Spis tabel'!$B$12</definedName>
    <definedName name="_xlnm.Print_Titles" localSheetId="1">'tab1'!$A:$G,'tab1'!$2:$8</definedName>
    <definedName name="_xlnm.Print_Titles" localSheetId="2">'tab2'!$A:$G,'tab2'!$2:$8</definedName>
    <definedName name="_xlnm.Print_Titles" localSheetId="3">'tab3'!$A:$G,'tab3'!$2:$9</definedName>
    <definedName name="_xlnm.Print_Titles" localSheetId="4">'tab4'!$A:$G,'tab4'!$2:$8</definedName>
    <definedName name="_xlnm.Print_Titles" localSheetId="5">'tab5'!$A:$G,'tab5'!$2:$10</definedName>
    <definedName name="_xlnm.Print_Titles" localSheetId="6">'tab6'!$A:$G,'tab6'!$2:$10</definedName>
    <definedName name="_xlnm.Print_Titles" localSheetId="7">'tab7'!$A:$G,'tab7'!$4:$7</definedName>
    <definedName name="_xlnm.Print_Titles" localSheetId="8">'tab8'!$A:$G,'tab8'!$2:$7</definedName>
  </definedNames>
  <calcPr fullCalcOnLoad="1"/>
</workbook>
</file>

<file path=xl/comments4.xml><?xml version="1.0" encoding="utf-8"?>
<comments xmlns="http://schemas.openxmlformats.org/spreadsheetml/2006/main">
  <authors>
    <author>AG</author>
    <author> Izabela Zakrzewska</author>
  </authors>
  <commentList>
    <comment ref="M7" authorId="0">
      <text>
        <r>
          <rPr>
            <sz val="10"/>
            <rFont val="Tahoma"/>
            <family val="2"/>
          </rPr>
          <t xml:space="preserve">Zobowiązania z tytułu emitowanych papierów wartościowych oraz kredytów i pożyczek zaciągniętych w związku z umową zawartą z podmiotem dysponującym środkami, o których mowa w art. 5 ust. 3, podlegające wyłączeniu zgodnie z art. 170 ust. 3 ustawy o finansach publicznych, ustalone na podstawie danych wykazanych w części C sprawozdania Rb-Z. </t>
        </r>
      </text>
    </comment>
    <comment ref="J5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  <comment ref="L6" authorId="1">
      <text>
        <r>
          <rPr>
            <sz val="10"/>
            <rFont val="Tahoma"/>
            <family val="2"/>
          </rPr>
          <t>w tym zobowiązania z tytułu zawartych umów zaliczanych do państwowego długu publicznego zgodnie z § 3 pkt 2 rozporządzenia Ministra Finansów z dnia 28 grudnia 2011r. w sprawie szczegółowego sposobu klasyfikacji tytułów dłużnych zaliczanych do państwowego długu publicznego, ustalone na podstawie danych wykazanych w części D sprawozdania Rb-Z.</t>
        </r>
      </text>
    </comment>
  </commentList>
</comments>
</file>

<file path=xl/sharedStrings.xml><?xml version="1.0" encoding="utf-8"?>
<sst xmlns="http://schemas.openxmlformats.org/spreadsheetml/2006/main" count="4329" uniqueCount="324">
  <si>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</si>
  <si>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</si>
  <si>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</si>
  <si>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</si>
  <si>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</si>
  <si>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</si>
  <si>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</si>
  <si>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</si>
  <si>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</si>
  <si>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</si>
  <si>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</si>
  <si>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</si>
  <si>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</si>
  <si>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</si>
  <si>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</si>
  <si>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</si>
  <si>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</si>
  <si>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</si>
  <si>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</si>
  <si>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</si>
  <si>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</si>
  <si>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</si>
  <si>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</si>
  <si>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</si>
  <si>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</si>
  <si>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</si>
  <si>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</si>
  <si>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Relacje do dochodów</t>
  </si>
  <si>
    <t>papiery wart.</t>
  </si>
  <si>
    <t>zobowiązania wymagalne</t>
  </si>
  <si>
    <t>zadłużenia ogółem</t>
  </si>
  <si>
    <t>zadłużenia z wyłączeniem …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</si>
  <si>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</si>
  <si>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</si>
  <si>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</si>
  <si>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</si>
  <si>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</si>
  <si>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</si>
  <si>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</si>
  <si>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</si>
  <si>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</si>
  <si>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</si>
  <si>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</si>
  <si>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</si>
  <si>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</si>
  <si>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</si>
  <si>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</si>
  <si>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</si>
  <si>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</si>
  <si>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</si>
  <si>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</si>
  <si>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</si>
  <si>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</si>
  <si>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</si>
  <si>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</si>
  <si>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</si>
  <si>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</si>
  <si>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</si>
  <si>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</si>
  <si>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</si>
  <si>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</si>
  <si>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</si>
  <si>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</si>
  <si>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</si>
  <si>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</si>
  <si>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</si>
  <si>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</si>
  <si>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</si>
  <si>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</si>
  <si>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</si>
  <si>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</si>
  <si>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</si>
  <si>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</si>
  <si>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</si>
  <si>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</si>
  <si>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</si>
  <si>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</si>
  <si>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</si>
  <si>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</si>
  <si>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</si>
  <si>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</si>
  <si>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</si>
  <si>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</si>
  <si>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</si>
  <si>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</si>
  <si>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podlegające wyłączeniu z limitów zadłużenia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</si>
  <si>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</si>
  <si>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</si>
  <si>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</si>
  <si>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</si>
  <si>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</si>
  <si>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</si>
  <si>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</si>
  <si>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</si>
  <si>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</si>
  <si>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</si>
  <si>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</si>
  <si>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</si>
  <si>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</si>
  <si>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</si>
  <si>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</si>
  <si>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</si>
  <si>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</si>
  <si>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</si>
  <si>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</si>
  <si>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</si>
  <si>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</si>
  <si>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</si>
  <si>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</si>
  <si>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</si>
  <si>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</si>
  <si>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</si>
  <si>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</si>
  <si>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</si>
  <si>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</si>
  <si>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</si>
  <si>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</si>
  <si>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</si>
  <si>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</si>
  <si>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</si>
  <si>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</si>
  <si>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</si>
  <si>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</si>
  <si>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</si>
  <si>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</si>
  <si>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</si>
  <si>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</si>
  <si>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</si>
  <si>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</si>
  <si>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</si>
  <si>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</si>
  <si>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</si>
  <si>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</si>
  <si>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</si>
  <si>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</si>
  <si>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</si>
  <si>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</si>
  <si>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</si>
  <si>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</si>
  <si>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</si>
  <si>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</si>
  <si>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</si>
  <si>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</si>
  <si>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</si>
  <si>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</si>
  <si>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</si>
  <si>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</si>
  <si>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</si>
  <si>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</si>
  <si>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</si>
  <si>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</si>
  <si>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</si>
  <si>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</si>
  <si>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</si>
  <si>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</si>
  <si>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</si>
  <si>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</si>
  <si>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</si>
  <si>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</si>
  <si>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</si>
  <si>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</si>
  <si>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</si>
  <si>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</si>
  <si>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</si>
  <si>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</si>
  <si>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</si>
  <si>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</si>
  <si>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</si>
  <si>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</si>
  <si>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</si>
  <si>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</si>
  <si>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</si>
  <si>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</si>
  <si>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</si>
  <si>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</si>
  <si>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</si>
  <si>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</si>
  <si>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</si>
  <si>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</si>
  <si>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</si>
  <si>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MODLIBORZYCE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</si>
  <si>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</si>
  <si>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</si>
  <si>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</si>
  <si>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</si>
  <si>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</si>
  <si>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</si>
  <si>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</si>
  <si>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</si>
  <si>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</si>
  <si>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</si>
  <si>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</si>
  <si>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</si>
  <si>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</si>
  <si>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</si>
  <si>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</si>
  <si>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</si>
  <si>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</si>
  <si>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</si>
  <si>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</si>
  <si>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</si>
  <si>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</si>
  <si>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</si>
  <si>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</si>
  <si>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</si>
  <si>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</si>
  <si>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</si>
  <si>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</si>
  <si>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</si>
  <si>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</si>
  <si>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</si>
  <si>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</si>
  <si>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</si>
  <si>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</si>
  <si>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</si>
  <si>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</si>
  <si>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</si>
  <si>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</si>
  <si>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</si>
  <si>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</si>
  <si>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</si>
  <si>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</si>
  <si>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</si>
  <si>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</si>
  <si>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</si>
  <si>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</si>
  <si>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</si>
  <si>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</si>
  <si>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</si>
  <si>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</si>
  <si>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</si>
  <si>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</si>
  <si>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</si>
  <si>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</si>
  <si>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</si>
  <si>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</si>
  <si>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</si>
  <si>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</si>
  <si>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</si>
  <si>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</si>
  <si>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</si>
  <si>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</si>
  <si>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</si>
  <si>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</si>
  <si>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</si>
  <si>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</si>
  <si>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</si>
  <si>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</si>
  <si>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</si>
  <si>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</si>
  <si>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</si>
  <si>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</si>
  <si>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</si>
  <si>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</si>
  <si>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</si>
  <si>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</si>
  <si>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</si>
  <si>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</si>
  <si>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</si>
  <si>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</si>
  <si>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</si>
  <si>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</si>
  <si>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</si>
  <si>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</si>
  <si>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</si>
  <si>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</si>
  <si>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</si>
  <si>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</si>
  <si>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</si>
  <si>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</si>
  <si>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</si>
  <si>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</si>
  <si>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</si>
  <si>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</si>
  <si>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</si>
  <si>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</si>
  <si>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</si>
  <si>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</si>
  <si>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</si>
  <si>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</si>
  <si>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</si>
  <si>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</si>
  <si>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</si>
  <si>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</si>
  <si>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</si>
  <si>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</si>
  <si>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</si>
  <si>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</si>
  <si>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</si>
  <si>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</si>
  <si>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</si>
  <si>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</si>
  <si>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</si>
  <si>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</si>
  <si>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</si>
  <si>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</si>
  <si>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</si>
  <si>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</si>
  <si>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</si>
  <si>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</si>
  <si>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</si>
  <si>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</si>
  <si>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</si>
  <si>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</si>
  <si>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</si>
  <si>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</si>
  <si>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</si>
  <si>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</si>
  <si>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</si>
  <si>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</si>
  <si>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</si>
  <si>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Centrum Aktywności - Stoczek Łukowski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</si>
  <si>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</si>
  <si>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</si>
  <si>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</si>
  <si>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</si>
  <si>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</si>
  <si>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</si>
  <si>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</si>
  <si>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</si>
  <si>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</si>
  <si>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</si>
  <si>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</si>
  <si>
    <t>Związek Międzygminny "Dolina Ciemięgi"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</si>
</sst>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0" xfId="52" applyFont="1" applyAlignment="1">
      <alignment vertical="center"/>
      <protection/>
    </xf>
    <xf numFmtId="0" fontId="6" fillId="0" borderId="0" xfId="52" applyAlignment="1">
      <alignment vertical="center"/>
      <protection/>
    </xf>
    <xf numFmtId="0" fontId="22" fillId="0" borderId="0" xfId="52" applyFont="1">
      <alignment/>
      <protection/>
    </xf>
    <xf numFmtId="0" fontId="23" fillId="0" borderId="0" xfId="52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52" applyFont="1" applyBorder="1" applyAlignment="1">
      <alignment vertical="center"/>
      <protection/>
    </xf>
    <xf numFmtId="0" fontId="6" fillId="0" borderId="0" xfId="52" applyBorder="1" applyAlignment="1">
      <alignment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left" vertical="center"/>
      <protection/>
    </xf>
    <xf numFmtId="3" fontId="6" fillId="0" borderId="0" xfId="53" applyNumberFormat="1">
      <alignment/>
      <protection/>
    </xf>
    <xf numFmtId="0" fontId="6" fillId="0" borderId="0" xfId="53">
      <alignment/>
      <protection/>
    </xf>
    <xf numFmtId="0" fontId="21" fillId="0" borderId="0" xfId="53" applyFont="1" applyAlignment="1">
      <alignment vertical="center"/>
      <protection/>
    </xf>
    <xf numFmtId="0" fontId="6" fillId="0" borderId="0" xfId="53" applyAlignment="1">
      <alignment vertical="center"/>
      <protection/>
    </xf>
    <xf numFmtId="0" fontId="22" fillId="0" borderId="0" xfId="53" applyFont="1">
      <alignment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0" fontId="28" fillId="0" borderId="0" xfId="53" applyFont="1">
      <alignment/>
      <protection/>
    </xf>
    <xf numFmtId="0" fontId="23" fillId="0" borderId="0" xfId="53" applyFont="1" applyAlignment="1">
      <alignment horizontal="left" vertical="center"/>
      <protection/>
    </xf>
    <xf numFmtId="0" fontId="23" fillId="0" borderId="0" xfId="53" applyFont="1" applyAlignment="1">
      <alignment horizontal="right" vertical="center"/>
      <protection/>
    </xf>
    <xf numFmtId="0" fontId="6" fillId="0" borderId="0" xfId="53" applyFont="1" applyAlignment="1">
      <alignment vertical="center"/>
      <protection/>
    </xf>
    <xf numFmtId="0" fontId="30" fillId="22" borderId="10" xfId="53" applyFont="1" applyFill="1" applyBorder="1" applyAlignment="1">
      <alignment vertical="center"/>
      <protection/>
    </xf>
    <xf numFmtId="0" fontId="30" fillId="22" borderId="10" xfId="53" applyFont="1" applyFill="1" applyBorder="1" applyAlignment="1">
      <alignment horizontal="center" vertical="center"/>
      <protection/>
    </xf>
    <xf numFmtId="0" fontId="26" fillId="0" borderId="0" xfId="53" applyFont="1">
      <alignment/>
      <protection/>
    </xf>
    <xf numFmtId="0" fontId="26" fillId="0" borderId="10" xfId="53" applyFont="1" applyBorder="1">
      <alignment/>
      <protection/>
    </xf>
    <xf numFmtId="3" fontId="26" fillId="0" borderId="10" xfId="53" applyNumberFormat="1" applyFont="1" applyBorder="1">
      <alignment/>
      <protection/>
    </xf>
    <xf numFmtId="164" fontId="26" fillId="0" borderId="10" xfId="53" applyNumberFormat="1" applyFont="1" applyBorder="1">
      <alignment/>
      <protection/>
    </xf>
    <xf numFmtId="0" fontId="6" fillId="0" borderId="10" xfId="53" applyBorder="1">
      <alignment/>
      <protection/>
    </xf>
    <xf numFmtId="164" fontId="6" fillId="0" borderId="10" xfId="53" applyNumberFormat="1" applyBorder="1">
      <alignment/>
      <protection/>
    </xf>
    <xf numFmtId="3" fontId="6" fillId="0" borderId="10" xfId="53" applyNumberFormat="1" applyBorder="1">
      <alignment/>
      <protection/>
    </xf>
    <xf numFmtId="165" fontId="6" fillId="0" borderId="10" xfId="53" applyNumberFormat="1" applyBorder="1" applyAlignment="1">
      <alignment horizontal="center"/>
      <protection/>
    </xf>
    <xf numFmtId="1" fontId="6" fillId="0" borderId="10" xfId="53" applyNumberFormat="1" applyBorder="1" applyAlignment="1">
      <alignment horizontal="center"/>
      <protection/>
    </xf>
    <xf numFmtId="166" fontId="6" fillId="0" borderId="10" xfId="53" applyNumberFormat="1" applyBorder="1" applyAlignment="1">
      <alignment horizontal="center"/>
      <protection/>
    </xf>
    <xf numFmtId="0" fontId="6" fillId="0" borderId="10" xfId="53" applyFont="1" applyBorder="1">
      <alignment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Border="1" applyAlignment="1">
      <alignment vertical="top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65" fontId="6" fillId="0" borderId="10" xfId="53" applyNumberFormat="1" applyFont="1" applyFill="1" applyBorder="1" applyAlignment="1">
      <alignment horizontal="center"/>
      <protection/>
    </xf>
    <xf numFmtId="166" fontId="6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3" fontId="6" fillId="0" borderId="10" xfId="53" applyNumberFormat="1" applyFont="1" applyFill="1" applyBorder="1">
      <alignment/>
      <protection/>
    </xf>
    <xf numFmtId="49" fontId="32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52" applyFont="1" applyBorder="1" applyAlignment="1">
      <alignment horizontal="center" vertical="center" textRotation="90" wrapText="1"/>
      <protection/>
    </xf>
    <xf numFmtId="0" fontId="26" fillId="0" borderId="10" xfId="53" applyFont="1" applyBorder="1" applyAlignment="1">
      <alignment wrapText="1"/>
      <protection/>
    </xf>
    <xf numFmtId="0" fontId="6" fillId="0" borderId="10" xfId="53" applyBorder="1" applyAlignment="1">
      <alignment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wrapText="1"/>
      <protection/>
    </xf>
    <xf numFmtId="0" fontId="6" fillId="0" borderId="10" xfId="53" applyBorder="1" applyAlignment="1">
      <alignment horizontal="left"/>
      <protection/>
    </xf>
    <xf numFmtId="0" fontId="31" fillId="0" borderId="11" xfId="53" applyFont="1" applyBorder="1" applyAlignment="1">
      <alignment horizontal="left" vertical="center"/>
      <protection/>
    </xf>
    <xf numFmtId="0" fontId="31" fillId="0" borderId="12" xfId="53" applyFont="1" applyBorder="1" applyAlignment="1">
      <alignment horizontal="left" vertical="center"/>
      <protection/>
    </xf>
    <xf numFmtId="0" fontId="31" fillId="0" borderId="13" xfId="53" applyFont="1" applyBorder="1" applyAlignment="1">
      <alignment horizontal="left" vertical="center"/>
      <protection/>
    </xf>
    <xf numFmtId="0" fontId="31" fillId="0" borderId="10" xfId="53" applyFont="1" applyBorder="1" applyAlignment="1">
      <alignment horizontal="left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30" fillId="22" borderId="11" xfId="53" applyFont="1" applyFill="1" applyBorder="1" applyAlignment="1">
      <alignment horizontal="center" vertical="center"/>
      <protection/>
    </xf>
    <xf numFmtId="0" fontId="30" fillId="22" borderId="12" xfId="53" applyFont="1" applyFill="1" applyBorder="1" applyAlignment="1">
      <alignment horizontal="center" vertical="center"/>
      <protection/>
    </xf>
    <xf numFmtId="0" fontId="30" fillId="22" borderId="13" xfId="53" applyFont="1" applyFill="1" applyBorder="1" applyAlignment="1">
      <alignment horizontal="center" vertical="center"/>
      <protection/>
    </xf>
    <xf numFmtId="1" fontId="25" fillId="0" borderId="10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/>
      <protection/>
    </xf>
    <xf numFmtId="1" fontId="25" fillId="0" borderId="11" xfId="52" applyNumberFormat="1" applyFont="1" applyBorder="1" applyAlignment="1">
      <alignment horizontal="center" vertical="center"/>
      <protection/>
    </xf>
    <xf numFmtId="1" fontId="25" fillId="0" borderId="12" xfId="52" applyNumberFormat="1" applyFont="1" applyBorder="1" applyAlignment="1">
      <alignment horizontal="center" vertical="center"/>
      <protection/>
    </xf>
    <xf numFmtId="1" fontId="25" fillId="0" borderId="13" xfId="52" applyNumberFormat="1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1" fontId="26" fillId="0" borderId="10" xfId="52" applyNumberFormat="1" applyFont="1" applyFill="1" applyBorder="1" applyAlignment="1">
      <alignment horizontal="center"/>
      <protection/>
    </xf>
    <xf numFmtId="1" fontId="28" fillId="0" borderId="10" xfId="52" applyNumberFormat="1" applyFont="1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textRotation="90" wrapText="1"/>
      <protection/>
    </xf>
    <xf numFmtId="0" fontId="29" fillId="0" borderId="10" xfId="52" applyFont="1" applyBorder="1" applyAlignment="1">
      <alignment horizontal="center" vertical="center" textRotation="180" wrapText="1"/>
      <protection/>
    </xf>
    <xf numFmtId="0" fontId="29" fillId="0" borderId="10" xfId="52" applyFont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/>
      <protection/>
    </xf>
    <xf numFmtId="0" fontId="29" fillId="0" borderId="10" xfId="52" applyFont="1" applyBorder="1" applyAlignment="1">
      <alignment horizontal="center" vertical="center" textRotation="180"/>
      <protection/>
    </xf>
    <xf numFmtId="1" fontId="6" fillId="0" borderId="10" xfId="53" applyNumberFormat="1" applyFont="1" applyFill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/>
      <protection/>
    </xf>
    <xf numFmtId="1" fontId="28" fillId="0" borderId="10" xfId="53" applyNumberFormat="1" applyFont="1" applyBorder="1" applyAlignment="1">
      <alignment horizontal="center" vertical="center"/>
      <protection/>
    </xf>
    <xf numFmtId="1" fontId="29" fillId="0" borderId="10" xfId="53" applyNumberFormat="1" applyFont="1" applyBorder="1" applyAlignment="1">
      <alignment horizontal="center" vertical="center" wrapText="1"/>
      <protection/>
    </xf>
    <xf numFmtId="1" fontId="29" fillId="0" borderId="10" xfId="53" applyNumberFormat="1" applyFont="1" applyBorder="1" applyAlignment="1">
      <alignment horizontal="center" vertical="center" textRotation="90" wrapText="1"/>
      <protection/>
    </xf>
    <xf numFmtId="1" fontId="28" fillId="0" borderId="10" xfId="53" applyNumberFormat="1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textRotation="90"/>
      <protection/>
    </xf>
    <xf numFmtId="0" fontId="29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/>
      <protection/>
    </xf>
    <xf numFmtId="9" fontId="23" fillId="0" borderId="10" xfId="56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textRotation="90" wrapText="1"/>
      <protection/>
    </xf>
    <xf numFmtId="0" fontId="29" fillId="0" borderId="10" xfId="53" applyFont="1" applyBorder="1" applyAlignment="1">
      <alignment horizontal="center" vertical="center" textRotation="90" wrapText="1"/>
      <protection/>
    </xf>
    <xf numFmtId="0" fontId="28" fillId="0" borderId="10" xfId="53" applyFont="1" applyFill="1" applyBorder="1" applyAlignment="1">
      <alignment horizontal="center" vertical="center"/>
      <protection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1" fontId="28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Border="1" applyAlignment="1">
      <alignment horizontal="center" vertical="center" wrapText="1"/>
      <protection/>
    </xf>
    <xf numFmtId="49" fontId="28" fillId="0" borderId="10" xfId="53" applyNumberFormat="1" applyFont="1" applyBorder="1" applyAlignment="1">
      <alignment horizontal="center" vertical="center" wrapText="1"/>
      <protection/>
    </xf>
    <xf numFmtId="49" fontId="32" fillId="0" borderId="1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 1" xfId="52"/>
    <cellStyle name="Normalny_BJST_IV_2006_po korekcie_ver_do_ujednolicenia_ver 20080226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4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8.25" customHeight="1">
      <c r="A2" s="26" t="s">
        <v>51</v>
      </c>
      <c r="B2" s="67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>
      <c r="A3" s="27">
        <v>1</v>
      </c>
      <c r="B3" s="65" t="str">
        <f>"Tabela 1. Podstawowe informacje o wykonaniu budżetu jst  wg stanu na koniec "&amp;kwartal&amp;" kwartału "&amp;rok&amp;" roku."</f>
        <v>Tabela 1. Podstawowe informacje o wykonaniu budżetu jst  wg stanu na koniec 4 kwartału 2012 roku.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24" customHeight="1">
      <c r="A4" s="27">
        <v>2</v>
      </c>
      <c r="B4" s="65" t="str">
        <f>"Tabela 2. Wynik operacyjny budżetów jst  wg stanu na koniec  "&amp;kwartal&amp;" kwartału "&amp;rok&amp;" roku."</f>
        <v>Tabela 2. Wynik operacyjny budżetów jst  wg stanu na koniec  4 kwartału 2012 roku.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4" customHeight="1">
      <c r="A5" s="27">
        <v>3</v>
      </c>
      <c r="B5" s="62" t="str">
        <f>"Tabela 3. Zadłużenie budżetów jst wg stanu na koniec  "&amp;kwartal&amp;" kwartału "&amp;rok&amp;" roku."</f>
        <v>Tabela 3. Zadłużenie budżetów jst wg stanu na koniec  4 kwartału 2012 roku.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24" customHeight="1">
      <c r="A6" s="27">
        <v>4</v>
      </c>
      <c r="B6" s="65" t="str">
        <f>"Tabela 4. Dochody ogółem budżetów jst wg stanu na koniec "&amp;kwartal&amp;" kwartału "&amp;rok&amp;" roku."</f>
        <v>Tabela 4. Dochody ogółem budżetów jst wg stanu na koniec 4 kwartału 2012 roku.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24" customHeight="1">
      <c r="A7" s="27">
        <v>5</v>
      </c>
      <c r="B7" s="62" t="str">
        <f>"Tabela 5. Planowane wydatki budżetowe jst wg stanu na koniec  "&amp;kwartal&amp;" kwartału "&amp;rok&amp;" roku."</f>
        <v>Tabela 5. Planowane wydatki budżetowe jst wg stanu na koniec  4 kwartału 2012 roku.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</row>
    <row r="8" spans="1:15" ht="24" customHeight="1">
      <c r="A8" s="27">
        <v>6</v>
      </c>
      <c r="B8" s="65" t="str">
        <f>"Tabela 6. Wykonane wydatki budżetowe jst wg stanu na koniec  "&amp;kwartal&amp;" kwartału "&amp;rok&amp;" roku."</f>
        <v>Tabela 6. Wykonane wydatki budżetowe jst wg stanu na koniec  4 kwartału 2012 roku.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24" customHeight="1">
      <c r="A9" s="27">
        <v>7</v>
      </c>
      <c r="B9" s="65" t="str">
        <f>"Tabela 7. Planowane wydatki budżetowe jst wg ważniejszych działów klasyfikacji budżetowej wg stanu na koniec  "&amp;kwartal&amp;" kwartału "&amp;rok&amp;" roku."</f>
        <v>Tabela 7. Planowane wydatki budżetowe jst wg ważniejszych działów klasyfikacji budżetowej wg stanu na koniec  4 kwartału 2012 roku.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24" customHeight="1">
      <c r="A10" s="27">
        <v>8</v>
      </c>
      <c r="B10" s="65" t="str">
        <f>"Tabela 8. Wykonanie wydatków budżetowych jst wg ważniejszych działów klasyfikacji budżetowej wg stanu na koniec  "&amp;kwartal&amp;" kwartału "&amp;rok&amp;" roku."</f>
        <v>Tabela 8. Wykonanie wydatków budżetowych jst wg ważniejszych działów klasyfikacji budżetowej wg stanu na koniec  4 kwartału 2012 roku.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2" spans="1:2" ht="12.75">
      <c r="A12" s="38" t="s">
        <v>54</v>
      </c>
      <c r="B12" s="61">
        <f>2012</f>
        <v>2012</v>
      </c>
    </row>
    <row r="13" spans="1:2" ht="12.75">
      <c r="A13" s="38" t="s">
        <v>55</v>
      </c>
      <c r="B13" s="61">
        <f>4</f>
        <v>4</v>
      </c>
    </row>
    <row r="14" spans="1:2" ht="12.75">
      <c r="A14" s="38" t="s">
        <v>58</v>
      </c>
      <c r="B14" s="61" t="str">
        <f>"V 23 2013 12:00AM"</f>
        <v>V 23 2013 12:00AM</v>
      </c>
    </row>
  </sheetData>
  <sheetProtection/>
  <mergeCells count="10">
    <mergeCell ref="B7:O7"/>
    <mergeCell ref="B8:O8"/>
    <mergeCell ref="B9:O9"/>
    <mergeCell ref="B10:O10"/>
    <mergeCell ref="A1:O1"/>
    <mergeCell ref="B2:O2"/>
    <mergeCell ref="B3:O3"/>
    <mergeCell ref="B5:O5"/>
    <mergeCell ref="B6:O6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Q257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36" sqref="T36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2012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70" t="s">
        <v>0</v>
      </c>
      <c r="B4" s="70" t="s">
        <v>1</v>
      </c>
      <c r="C4" s="70" t="s">
        <v>2</v>
      </c>
      <c r="D4" s="70" t="s">
        <v>3</v>
      </c>
      <c r="E4" s="70" t="s">
        <v>56</v>
      </c>
      <c r="F4" s="70" t="s">
        <v>59</v>
      </c>
      <c r="G4" s="70"/>
      <c r="H4" s="71" t="s">
        <v>8</v>
      </c>
      <c r="I4" s="71"/>
      <c r="J4" s="71"/>
      <c r="K4" s="71" t="s">
        <v>6</v>
      </c>
      <c r="L4" s="71"/>
      <c r="M4" s="71"/>
      <c r="N4" s="75" t="s">
        <v>82</v>
      </c>
      <c r="O4" s="75"/>
      <c r="P4" s="75" t="s">
        <v>9</v>
      </c>
      <c r="Q4" s="75"/>
    </row>
    <row r="5" spans="1:17" s="6" customFormat="1" ht="12">
      <c r="A5" s="70"/>
      <c r="B5" s="70"/>
      <c r="C5" s="70"/>
      <c r="D5" s="70"/>
      <c r="E5" s="70"/>
      <c r="F5" s="70"/>
      <c r="G5" s="70"/>
      <c r="H5" s="75" t="s">
        <v>4</v>
      </c>
      <c r="I5" s="75" t="s">
        <v>5</v>
      </c>
      <c r="J5" s="75" t="s">
        <v>34</v>
      </c>
      <c r="K5" s="75" t="s">
        <v>4</v>
      </c>
      <c r="L5" s="75" t="s">
        <v>5</v>
      </c>
      <c r="M5" s="75" t="s">
        <v>7</v>
      </c>
      <c r="N5" s="75" t="s">
        <v>4</v>
      </c>
      <c r="O5" s="75" t="s">
        <v>5</v>
      </c>
      <c r="P5" s="75" t="s">
        <v>4</v>
      </c>
      <c r="Q5" s="75" t="s">
        <v>5</v>
      </c>
    </row>
    <row r="6" spans="1:17" s="6" customFormat="1" ht="15.75" customHeight="1">
      <c r="A6" s="70"/>
      <c r="B6" s="70"/>
      <c r="C6" s="70"/>
      <c r="D6" s="70"/>
      <c r="E6" s="70"/>
      <c r="F6" s="70"/>
      <c r="G6" s="70"/>
      <c r="H6" s="75"/>
      <c r="I6" s="75"/>
      <c r="J6" s="75"/>
      <c r="K6" s="75"/>
      <c r="L6" s="75"/>
      <c r="M6" s="75"/>
      <c r="N6" s="75"/>
      <c r="O6" s="75"/>
      <c r="P6" s="75" t="s">
        <v>4</v>
      </c>
      <c r="Q6" s="75"/>
    </row>
    <row r="7" spans="1:17" s="6" customFormat="1" ht="12">
      <c r="A7" s="72"/>
      <c r="B7" s="73"/>
      <c r="C7" s="73"/>
      <c r="D7" s="73"/>
      <c r="E7" s="73"/>
      <c r="F7" s="73"/>
      <c r="G7" s="74"/>
      <c r="H7" s="75" t="s">
        <v>10</v>
      </c>
      <c r="I7" s="75"/>
      <c r="J7" s="40" t="s">
        <v>11</v>
      </c>
      <c r="K7" s="75" t="s">
        <v>10</v>
      </c>
      <c r="L7" s="75"/>
      <c r="M7" s="40" t="s">
        <v>11</v>
      </c>
      <c r="N7" s="76" t="s">
        <v>10</v>
      </c>
      <c r="O7" s="77"/>
      <c r="P7" s="76" t="s">
        <v>11</v>
      </c>
      <c r="Q7" s="77"/>
    </row>
    <row r="8" spans="1:17" s="6" customFormat="1" ht="12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78">
        <v>6</v>
      </c>
      <c r="G8" s="78"/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>
        <v>12</v>
      </c>
      <c r="N8" s="46">
        <v>13</v>
      </c>
      <c r="O8" s="46">
        <v>14</v>
      </c>
      <c r="P8" s="46">
        <v>15</v>
      </c>
      <c r="Q8" s="46">
        <v>16</v>
      </c>
    </row>
    <row r="9" spans="1:1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83196531</v>
      </c>
      <c r="I9" s="8">
        <v>82799650.06</v>
      </c>
      <c r="J9" s="9">
        <v>99.52</v>
      </c>
      <c r="K9" s="8">
        <v>89514046</v>
      </c>
      <c r="L9" s="8">
        <v>82563969.4</v>
      </c>
      <c r="M9" s="9">
        <v>92.23</v>
      </c>
      <c r="N9" s="8">
        <v>-6317515</v>
      </c>
      <c r="O9" s="8">
        <v>235680.66</v>
      </c>
      <c r="P9" s="9">
        <v>-7.59</v>
      </c>
      <c r="Q9" s="9">
        <v>0.28</v>
      </c>
    </row>
    <row r="10" spans="1:1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46540877</v>
      </c>
      <c r="I10" s="8">
        <v>44189426.25</v>
      </c>
      <c r="J10" s="9">
        <v>94.94</v>
      </c>
      <c r="K10" s="8">
        <v>47953217</v>
      </c>
      <c r="L10" s="8">
        <v>44873682.32</v>
      </c>
      <c r="M10" s="9">
        <v>93.57</v>
      </c>
      <c r="N10" s="8">
        <v>-1412340</v>
      </c>
      <c r="O10" s="8">
        <v>-684256.07</v>
      </c>
      <c r="P10" s="9">
        <v>-3.03</v>
      </c>
      <c r="Q10" s="9">
        <v>-1.54</v>
      </c>
    </row>
    <row r="11" spans="1:1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50753978.14</v>
      </c>
      <c r="I11" s="8">
        <v>46005057.87</v>
      </c>
      <c r="J11" s="9">
        <v>90.64</v>
      </c>
      <c r="K11" s="8">
        <v>55165595.49</v>
      </c>
      <c r="L11" s="8">
        <v>48689598.01</v>
      </c>
      <c r="M11" s="9">
        <v>88.26</v>
      </c>
      <c r="N11" s="8">
        <v>-4411617.35</v>
      </c>
      <c r="O11" s="8">
        <v>-2684540.14</v>
      </c>
      <c r="P11" s="9">
        <v>-8.69</v>
      </c>
      <c r="Q11" s="9">
        <v>-5.83</v>
      </c>
    </row>
    <row r="12" spans="1:1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52926771.49</v>
      </c>
      <c r="I12" s="8">
        <v>52307005.52</v>
      </c>
      <c r="J12" s="9">
        <v>98.82</v>
      </c>
      <c r="K12" s="8">
        <v>56430019.49</v>
      </c>
      <c r="L12" s="8">
        <v>52056634.17</v>
      </c>
      <c r="M12" s="9">
        <v>92.24</v>
      </c>
      <c r="N12" s="8">
        <v>-3503248</v>
      </c>
      <c r="O12" s="8">
        <v>250371.35</v>
      </c>
      <c r="P12" s="9">
        <v>-6.61</v>
      </c>
      <c r="Q12" s="9">
        <v>0.47</v>
      </c>
    </row>
    <row r="13" spans="1:1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83948102</v>
      </c>
      <c r="I13" s="8">
        <v>80506974.83</v>
      </c>
      <c r="J13" s="9">
        <v>95.9</v>
      </c>
      <c r="K13" s="8">
        <v>86812390</v>
      </c>
      <c r="L13" s="8">
        <v>79678167.68</v>
      </c>
      <c r="M13" s="9">
        <v>91.78</v>
      </c>
      <c r="N13" s="8">
        <v>-2864288</v>
      </c>
      <c r="O13" s="8">
        <v>828807.15</v>
      </c>
      <c r="P13" s="9">
        <v>-3.41</v>
      </c>
      <c r="Q13" s="9">
        <v>1.02</v>
      </c>
    </row>
    <row r="14" spans="1:1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60435342</v>
      </c>
      <c r="I14" s="8">
        <v>55962114.64</v>
      </c>
      <c r="J14" s="9">
        <v>92.59</v>
      </c>
      <c r="K14" s="8">
        <v>63186147</v>
      </c>
      <c r="L14" s="8">
        <v>58968914.81</v>
      </c>
      <c r="M14" s="9">
        <v>93.32</v>
      </c>
      <c r="N14" s="8">
        <v>-2750805</v>
      </c>
      <c r="O14" s="8">
        <v>-3006800.17</v>
      </c>
      <c r="P14" s="9">
        <v>-4.55</v>
      </c>
      <c r="Q14" s="9">
        <v>-5.37</v>
      </c>
    </row>
    <row r="15" spans="1:1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74848191</v>
      </c>
      <c r="I15" s="8">
        <v>71595721.48</v>
      </c>
      <c r="J15" s="9">
        <v>95.65</v>
      </c>
      <c r="K15" s="8">
        <v>74118407</v>
      </c>
      <c r="L15" s="8">
        <v>70601519.76</v>
      </c>
      <c r="M15" s="9">
        <v>95.25</v>
      </c>
      <c r="N15" s="8">
        <v>729784</v>
      </c>
      <c r="O15" s="8">
        <v>994201.72</v>
      </c>
      <c r="P15" s="9">
        <v>0.97</v>
      </c>
      <c r="Q15" s="9">
        <v>1.38</v>
      </c>
    </row>
    <row r="16" spans="1:1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50742199.25</v>
      </c>
      <c r="I16" s="8">
        <v>48765167.42</v>
      </c>
      <c r="J16" s="9">
        <v>96.1</v>
      </c>
      <c r="K16" s="8">
        <v>54767594.27</v>
      </c>
      <c r="L16" s="8">
        <v>53709345.33</v>
      </c>
      <c r="M16" s="9">
        <v>98.06</v>
      </c>
      <c r="N16" s="8">
        <v>-4025395.02</v>
      </c>
      <c r="O16" s="8">
        <v>-4944177.91</v>
      </c>
      <c r="P16" s="9">
        <v>-7.93</v>
      </c>
      <c r="Q16" s="9">
        <v>-10.13</v>
      </c>
    </row>
    <row r="17" spans="1:1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194415283</v>
      </c>
      <c r="I17" s="8">
        <v>196783974.48</v>
      </c>
      <c r="J17" s="9">
        <v>101.21</v>
      </c>
      <c r="K17" s="8">
        <v>210700676</v>
      </c>
      <c r="L17" s="8">
        <v>202826807.7</v>
      </c>
      <c r="M17" s="9">
        <v>96.26</v>
      </c>
      <c r="N17" s="8">
        <v>-16285393</v>
      </c>
      <c r="O17" s="8">
        <v>-6042833.22</v>
      </c>
      <c r="P17" s="9">
        <v>-8.37</v>
      </c>
      <c r="Q17" s="9">
        <v>-3.07</v>
      </c>
    </row>
    <row r="18" spans="1:1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53854275.37</v>
      </c>
      <c r="I18" s="8">
        <v>52052023.28</v>
      </c>
      <c r="J18" s="9">
        <v>96.65</v>
      </c>
      <c r="K18" s="8">
        <v>56679802.62</v>
      </c>
      <c r="L18" s="8">
        <v>54994995.8</v>
      </c>
      <c r="M18" s="9">
        <v>97.02</v>
      </c>
      <c r="N18" s="8">
        <v>-2825527.25</v>
      </c>
      <c r="O18" s="8">
        <v>-2942972.52</v>
      </c>
      <c r="P18" s="9">
        <v>-5.24</v>
      </c>
      <c r="Q18" s="9">
        <v>-5.65</v>
      </c>
    </row>
    <row r="19" spans="1:1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14356134.57</v>
      </c>
      <c r="I19" s="8">
        <v>13759826.13</v>
      </c>
      <c r="J19" s="9">
        <v>95.84</v>
      </c>
      <c r="K19" s="8">
        <v>13777538.57</v>
      </c>
      <c r="L19" s="8">
        <v>13210604.16</v>
      </c>
      <c r="M19" s="9">
        <v>95.88</v>
      </c>
      <c r="N19" s="8">
        <v>578596</v>
      </c>
      <c r="O19" s="8">
        <v>549221.97</v>
      </c>
      <c r="P19" s="9">
        <v>4.03</v>
      </c>
      <c r="Q19" s="9">
        <v>3.99</v>
      </c>
    </row>
    <row r="20" spans="1:1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7658606</v>
      </c>
      <c r="I20" s="8">
        <v>7540796.4</v>
      </c>
      <c r="J20" s="9">
        <v>98.46</v>
      </c>
      <c r="K20" s="8">
        <v>7761044</v>
      </c>
      <c r="L20" s="8">
        <v>7582435.55</v>
      </c>
      <c r="M20" s="9">
        <v>97.69</v>
      </c>
      <c r="N20" s="8">
        <v>-102438</v>
      </c>
      <c r="O20" s="8">
        <v>-41639.15</v>
      </c>
      <c r="P20" s="9">
        <v>-1.33</v>
      </c>
      <c r="Q20" s="9">
        <v>-0.55</v>
      </c>
    </row>
    <row r="21" spans="1:1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98792783.12</v>
      </c>
      <c r="I21" s="8">
        <v>98715837.23</v>
      </c>
      <c r="J21" s="9">
        <v>99.92</v>
      </c>
      <c r="K21" s="8">
        <v>109661386.03</v>
      </c>
      <c r="L21" s="8">
        <v>102559729.91</v>
      </c>
      <c r="M21" s="9">
        <v>93.52</v>
      </c>
      <c r="N21" s="8">
        <v>-10868602.91</v>
      </c>
      <c r="O21" s="8">
        <v>-3843892.68</v>
      </c>
      <c r="P21" s="9">
        <v>-11</v>
      </c>
      <c r="Q21" s="9">
        <v>-3.89</v>
      </c>
    </row>
    <row r="22" spans="1:1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16339129.6</v>
      </c>
      <c r="I22" s="8">
        <v>16280290.2</v>
      </c>
      <c r="J22" s="9">
        <v>99.63</v>
      </c>
      <c r="K22" s="8">
        <v>17826789.6</v>
      </c>
      <c r="L22" s="8">
        <v>17243215.83</v>
      </c>
      <c r="M22" s="9">
        <v>96.72</v>
      </c>
      <c r="N22" s="8">
        <v>-1487660</v>
      </c>
      <c r="O22" s="8">
        <v>-962925.63</v>
      </c>
      <c r="P22" s="9">
        <v>-9.1</v>
      </c>
      <c r="Q22" s="9">
        <v>-5.91</v>
      </c>
    </row>
    <row r="23" spans="1:1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56147404</v>
      </c>
      <c r="I23" s="8">
        <v>56337318.09</v>
      </c>
      <c r="J23" s="9">
        <v>100.33</v>
      </c>
      <c r="K23" s="8">
        <v>62472614</v>
      </c>
      <c r="L23" s="8">
        <v>60068480.23</v>
      </c>
      <c r="M23" s="9">
        <v>96.15</v>
      </c>
      <c r="N23" s="8">
        <v>-6325210</v>
      </c>
      <c r="O23" s="8">
        <v>-3731162.14</v>
      </c>
      <c r="P23" s="9">
        <v>-11.26</v>
      </c>
      <c r="Q23" s="9">
        <v>-6.62</v>
      </c>
    </row>
    <row r="24" spans="1:1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43609447</v>
      </c>
      <c r="I24" s="8">
        <v>41718793.36</v>
      </c>
      <c r="J24" s="9">
        <v>95.66</v>
      </c>
      <c r="K24" s="8">
        <v>45815154</v>
      </c>
      <c r="L24" s="8">
        <v>42438126.38</v>
      </c>
      <c r="M24" s="9">
        <v>92.62</v>
      </c>
      <c r="N24" s="8">
        <v>-2205707</v>
      </c>
      <c r="O24" s="8">
        <v>-719333.02</v>
      </c>
      <c r="P24" s="9">
        <v>-5.05</v>
      </c>
      <c r="Q24" s="9">
        <v>-1.72</v>
      </c>
    </row>
    <row r="25" spans="1:1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11689284.96</v>
      </c>
      <c r="I25" s="8">
        <v>11253654.81</v>
      </c>
      <c r="J25" s="9">
        <v>96.27</v>
      </c>
      <c r="K25" s="8">
        <v>14182879.72</v>
      </c>
      <c r="L25" s="8">
        <v>11555553.3</v>
      </c>
      <c r="M25" s="9">
        <v>81.47</v>
      </c>
      <c r="N25" s="8">
        <v>-2493594.76</v>
      </c>
      <c r="O25" s="8">
        <v>-301898.49</v>
      </c>
      <c r="P25" s="9">
        <v>-21.33</v>
      </c>
      <c r="Q25" s="9">
        <v>-2.68</v>
      </c>
    </row>
    <row r="26" spans="1:1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17030976.7</v>
      </c>
      <c r="I26" s="8">
        <v>16844924.03</v>
      </c>
      <c r="J26" s="9">
        <v>98.9</v>
      </c>
      <c r="K26" s="8">
        <v>15908139.74</v>
      </c>
      <c r="L26" s="8">
        <v>15331403.44</v>
      </c>
      <c r="M26" s="9">
        <v>96.37</v>
      </c>
      <c r="N26" s="8">
        <v>1122836.96</v>
      </c>
      <c r="O26" s="8">
        <v>1513520.59</v>
      </c>
      <c r="P26" s="9">
        <v>6.59</v>
      </c>
      <c r="Q26" s="9">
        <v>8.98</v>
      </c>
    </row>
    <row r="27" spans="1:1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13013978.7</v>
      </c>
      <c r="I27" s="8">
        <v>12539574.82</v>
      </c>
      <c r="J27" s="9">
        <v>96.35</v>
      </c>
      <c r="K27" s="8">
        <v>13725978.7</v>
      </c>
      <c r="L27" s="8">
        <v>12221265.16</v>
      </c>
      <c r="M27" s="9">
        <v>89.03</v>
      </c>
      <c r="N27" s="8">
        <v>-712000</v>
      </c>
      <c r="O27" s="8">
        <v>318309.66</v>
      </c>
      <c r="P27" s="9">
        <v>-5.47</v>
      </c>
      <c r="Q27" s="9">
        <v>2.53</v>
      </c>
    </row>
    <row r="28" spans="1:1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9840742.07</v>
      </c>
      <c r="I28" s="8">
        <v>9752522.42</v>
      </c>
      <c r="J28" s="9">
        <v>99.1</v>
      </c>
      <c r="K28" s="8">
        <v>10240742.07</v>
      </c>
      <c r="L28" s="8">
        <v>9695474.86</v>
      </c>
      <c r="M28" s="9">
        <v>94.67</v>
      </c>
      <c r="N28" s="8">
        <v>-400000</v>
      </c>
      <c r="O28" s="8">
        <v>57047.56</v>
      </c>
      <c r="P28" s="9">
        <v>-4.06</v>
      </c>
      <c r="Q28" s="9">
        <v>0.58</v>
      </c>
    </row>
    <row r="29" spans="1:1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12986427.67</v>
      </c>
      <c r="I29" s="8">
        <v>11805637.44</v>
      </c>
      <c r="J29" s="9">
        <v>90.9</v>
      </c>
      <c r="K29" s="8">
        <v>14016886.67</v>
      </c>
      <c r="L29" s="8">
        <v>11559466.71</v>
      </c>
      <c r="M29" s="9">
        <v>82.46</v>
      </c>
      <c r="N29" s="8">
        <v>-1030459</v>
      </c>
      <c r="O29" s="8">
        <v>246170.73</v>
      </c>
      <c r="P29" s="9">
        <v>-7.93</v>
      </c>
      <c r="Q29" s="9">
        <v>2.08</v>
      </c>
    </row>
    <row r="30" spans="1:1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11350560.42</v>
      </c>
      <c r="I30" s="8">
        <v>10863451.9</v>
      </c>
      <c r="J30" s="9">
        <v>95.7</v>
      </c>
      <c r="K30" s="8">
        <v>11600922.62</v>
      </c>
      <c r="L30" s="8">
        <v>11032308.83</v>
      </c>
      <c r="M30" s="9">
        <v>95.09</v>
      </c>
      <c r="N30" s="8">
        <v>-250362.2</v>
      </c>
      <c r="O30" s="8">
        <v>-168856.93</v>
      </c>
      <c r="P30" s="9">
        <v>-2.2</v>
      </c>
      <c r="Q30" s="9">
        <v>-1.55</v>
      </c>
    </row>
    <row r="31" spans="1:1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11600806.8</v>
      </c>
      <c r="I31" s="8">
        <v>11010118.16</v>
      </c>
      <c r="J31" s="9">
        <v>94.9</v>
      </c>
      <c r="K31" s="8">
        <v>12976339.86</v>
      </c>
      <c r="L31" s="8">
        <v>11525750.92</v>
      </c>
      <c r="M31" s="9">
        <v>88.82</v>
      </c>
      <c r="N31" s="8">
        <v>-1375533.06</v>
      </c>
      <c r="O31" s="8">
        <v>-515632.76</v>
      </c>
      <c r="P31" s="9">
        <v>-11.85</v>
      </c>
      <c r="Q31" s="9">
        <v>-4.68</v>
      </c>
    </row>
    <row r="32" spans="1:1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37909178</v>
      </c>
      <c r="I32" s="8">
        <v>38142996.74</v>
      </c>
      <c r="J32" s="9">
        <v>100.61</v>
      </c>
      <c r="K32" s="8">
        <v>36331375</v>
      </c>
      <c r="L32" s="8">
        <v>34729337.06</v>
      </c>
      <c r="M32" s="9">
        <v>95.59</v>
      </c>
      <c r="N32" s="8">
        <v>1577803</v>
      </c>
      <c r="O32" s="8">
        <v>3413659.68</v>
      </c>
      <c r="P32" s="9">
        <v>4.16</v>
      </c>
      <c r="Q32" s="9">
        <v>8.94</v>
      </c>
    </row>
    <row r="33" spans="1:1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9363265.55</v>
      </c>
      <c r="I33" s="8">
        <v>9001266.19</v>
      </c>
      <c r="J33" s="9">
        <v>96.13</v>
      </c>
      <c r="K33" s="8">
        <v>9822385.55</v>
      </c>
      <c r="L33" s="8">
        <v>9494637.53</v>
      </c>
      <c r="M33" s="9">
        <v>96.66</v>
      </c>
      <c r="N33" s="8">
        <v>-459120</v>
      </c>
      <c r="O33" s="8">
        <v>-493371.34</v>
      </c>
      <c r="P33" s="9">
        <v>-4.9</v>
      </c>
      <c r="Q33" s="9">
        <v>-5.48</v>
      </c>
    </row>
    <row r="34" spans="1:1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46829848.08</v>
      </c>
      <c r="I34" s="8">
        <v>46481310.39</v>
      </c>
      <c r="J34" s="9">
        <v>99.25</v>
      </c>
      <c r="K34" s="8">
        <v>43522803.49</v>
      </c>
      <c r="L34" s="8">
        <v>42402371.35</v>
      </c>
      <c r="M34" s="9">
        <v>97.42</v>
      </c>
      <c r="N34" s="8">
        <v>3307044.59</v>
      </c>
      <c r="O34" s="8">
        <v>4078939.04</v>
      </c>
      <c r="P34" s="9">
        <v>7.06</v>
      </c>
      <c r="Q34" s="9">
        <v>8.77</v>
      </c>
    </row>
    <row r="35" spans="1:1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15065022.3</v>
      </c>
      <c r="I35" s="8">
        <v>12294151.75</v>
      </c>
      <c r="J35" s="9">
        <v>81.6</v>
      </c>
      <c r="K35" s="8">
        <v>15864839.3</v>
      </c>
      <c r="L35" s="8">
        <v>12562604.65</v>
      </c>
      <c r="M35" s="9">
        <v>79.18</v>
      </c>
      <c r="N35" s="8">
        <v>-799817</v>
      </c>
      <c r="O35" s="8">
        <v>-268452.9</v>
      </c>
      <c r="P35" s="9">
        <v>-5.3</v>
      </c>
      <c r="Q35" s="9">
        <v>-2.18</v>
      </c>
    </row>
    <row r="36" spans="1:1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19999516</v>
      </c>
      <c r="I36" s="8">
        <v>18653448.99</v>
      </c>
      <c r="J36" s="9">
        <v>93.26</v>
      </c>
      <c r="K36" s="8">
        <v>21763790</v>
      </c>
      <c r="L36" s="8">
        <v>19761895.81</v>
      </c>
      <c r="M36" s="9">
        <v>90.8</v>
      </c>
      <c r="N36" s="8">
        <v>-1764274</v>
      </c>
      <c r="O36" s="8">
        <v>-1108446.82</v>
      </c>
      <c r="P36" s="9">
        <v>-8.82</v>
      </c>
      <c r="Q36" s="9">
        <v>-5.94</v>
      </c>
    </row>
    <row r="37" spans="1:1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9763671</v>
      </c>
      <c r="I37" s="8">
        <v>9712924.4</v>
      </c>
      <c r="J37" s="9">
        <v>99.48</v>
      </c>
      <c r="K37" s="8">
        <v>9762171</v>
      </c>
      <c r="L37" s="8">
        <v>9580422.05</v>
      </c>
      <c r="M37" s="9">
        <v>98.13</v>
      </c>
      <c r="N37" s="8">
        <v>1500</v>
      </c>
      <c r="O37" s="8">
        <v>132502.35</v>
      </c>
      <c r="P37" s="9">
        <v>0.01</v>
      </c>
      <c r="Q37" s="9">
        <v>1.36</v>
      </c>
    </row>
    <row r="38" spans="1:1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36667732.81</v>
      </c>
      <c r="I38" s="8">
        <v>36518510.6</v>
      </c>
      <c r="J38" s="9">
        <v>99.59</v>
      </c>
      <c r="K38" s="8">
        <v>37198550.81</v>
      </c>
      <c r="L38" s="8">
        <v>35513702.16</v>
      </c>
      <c r="M38" s="9">
        <v>95.47</v>
      </c>
      <c r="N38" s="8">
        <v>-530818</v>
      </c>
      <c r="O38" s="8">
        <v>1004808.44</v>
      </c>
      <c r="P38" s="9">
        <v>-1.44</v>
      </c>
      <c r="Q38" s="9">
        <v>2.75</v>
      </c>
    </row>
    <row r="39" spans="1:1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20086307</v>
      </c>
      <c r="I39" s="8">
        <v>19726459.44</v>
      </c>
      <c r="J39" s="9">
        <v>98.2</v>
      </c>
      <c r="K39" s="8">
        <v>20359286</v>
      </c>
      <c r="L39" s="8">
        <v>18802612.65</v>
      </c>
      <c r="M39" s="9">
        <v>92.35</v>
      </c>
      <c r="N39" s="8">
        <v>-272979</v>
      </c>
      <c r="O39" s="8">
        <v>923846.79</v>
      </c>
      <c r="P39" s="9">
        <v>-1.35</v>
      </c>
      <c r="Q39" s="9">
        <v>4.68</v>
      </c>
    </row>
    <row r="40" spans="1:1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11806801.72</v>
      </c>
      <c r="I40" s="8">
        <v>11201618.96</v>
      </c>
      <c r="J40" s="9">
        <v>94.87</v>
      </c>
      <c r="K40" s="8">
        <v>11603732.72</v>
      </c>
      <c r="L40" s="8">
        <v>10968571.29</v>
      </c>
      <c r="M40" s="9">
        <v>94.52</v>
      </c>
      <c r="N40" s="8">
        <v>203069</v>
      </c>
      <c r="O40" s="8">
        <v>233047.67</v>
      </c>
      <c r="P40" s="9">
        <v>1.71</v>
      </c>
      <c r="Q40" s="9">
        <v>2.08</v>
      </c>
    </row>
    <row r="41" spans="1:1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28053849.06</v>
      </c>
      <c r="I41" s="8">
        <v>33460033.65</v>
      </c>
      <c r="J41" s="9">
        <v>119.27</v>
      </c>
      <c r="K41" s="8">
        <v>25995004.72</v>
      </c>
      <c r="L41" s="8">
        <v>23363638.27</v>
      </c>
      <c r="M41" s="9">
        <v>89.87</v>
      </c>
      <c r="N41" s="8">
        <v>2058844.34</v>
      </c>
      <c r="O41" s="8">
        <v>10096395.38</v>
      </c>
      <c r="P41" s="9">
        <v>7.33</v>
      </c>
      <c r="Q41" s="9">
        <v>30.17</v>
      </c>
    </row>
    <row r="42" spans="1:1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18146800</v>
      </c>
      <c r="I42" s="8">
        <v>18085626.82</v>
      </c>
      <c r="J42" s="9">
        <v>99.66</v>
      </c>
      <c r="K42" s="8">
        <v>16088944</v>
      </c>
      <c r="L42" s="8">
        <v>15811400.57</v>
      </c>
      <c r="M42" s="9">
        <v>98.27</v>
      </c>
      <c r="N42" s="8">
        <v>2057856</v>
      </c>
      <c r="O42" s="8">
        <v>2274226.25</v>
      </c>
      <c r="P42" s="9">
        <v>11.34</v>
      </c>
      <c r="Q42" s="9">
        <v>12.57</v>
      </c>
    </row>
    <row r="43" spans="1:1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14954816.37</v>
      </c>
      <c r="I43" s="8">
        <v>14669160.36</v>
      </c>
      <c r="J43" s="9">
        <v>98.08</v>
      </c>
      <c r="K43" s="8">
        <v>16584644.95</v>
      </c>
      <c r="L43" s="8">
        <v>14192387.77</v>
      </c>
      <c r="M43" s="9">
        <v>85.57</v>
      </c>
      <c r="N43" s="8">
        <v>-1629828.58</v>
      </c>
      <c r="O43" s="8">
        <v>476772.59</v>
      </c>
      <c r="P43" s="9">
        <v>-10.89</v>
      </c>
      <c r="Q43" s="9">
        <v>3.25</v>
      </c>
    </row>
    <row r="44" spans="1:1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17683349.5</v>
      </c>
      <c r="I44" s="8">
        <v>17216289.99</v>
      </c>
      <c r="J44" s="9">
        <v>97.35</v>
      </c>
      <c r="K44" s="8">
        <v>17274329.5</v>
      </c>
      <c r="L44" s="8">
        <v>16073206.18</v>
      </c>
      <c r="M44" s="9">
        <v>93.04</v>
      </c>
      <c r="N44" s="8">
        <v>409020</v>
      </c>
      <c r="O44" s="8">
        <v>1143083.81</v>
      </c>
      <c r="P44" s="9">
        <v>2.31</v>
      </c>
      <c r="Q44" s="9">
        <v>6.63</v>
      </c>
    </row>
    <row r="45" spans="1:1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25386595</v>
      </c>
      <c r="I45" s="8">
        <v>22362461.37</v>
      </c>
      <c r="J45" s="9">
        <v>88.08</v>
      </c>
      <c r="K45" s="8">
        <v>26366292</v>
      </c>
      <c r="L45" s="8">
        <v>22951914.93</v>
      </c>
      <c r="M45" s="9">
        <v>87.05</v>
      </c>
      <c r="N45" s="8">
        <v>-979697</v>
      </c>
      <c r="O45" s="8">
        <v>-589453.56</v>
      </c>
      <c r="P45" s="9">
        <v>-3.85</v>
      </c>
      <c r="Q45" s="9">
        <v>-2.63</v>
      </c>
    </row>
    <row r="46" spans="1:1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18750000</v>
      </c>
      <c r="I46" s="8">
        <v>18760908.63</v>
      </c>
      <c r="J46" s="9">
        <v>100.05</v>
      </c>
      <c r="K46" s="8">
        <v>19825974.36</v>
      </c>
      <c r="L46" s="8">
        <v>19671924.57</v>
      </c>
      <c r="M46" s="9">
        <v>99.22</v>
      </c>
      <c r="N46" s="8">
        <v>-1075974.36</v>
      </c>
      <c r="O46" s="8">
        <v>-911015.94</v>
      </c>
      <c r="P46" s="9">
        <v>-5.73</v>
      </c>
      <c r="Q46" s="9">
        <v>-4.85</v>
      </c>
    </row>
    <row r="47" spans="1:1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8172402.65</v>
      </c>
      <c r="I47" s="8">
        <v>7377121.95</v>
      </c>
      <c r="J47" s="9">
        <v>90.26</v>
      </c>
      <c r="K47" s="8">
        <v>8856622.67</v>
      </c>
      <c r="L47" s="8">
        <v>7267055.05</v>
      </c>
      <c r="M47" s="9">
        <v>82.05</v>
      </c>
      <c r="N47" s="8">
        <v>-684220.02</v>
      </c>
      <c r="O47" s="8">
        <v>110066.9</v>
      </c>
      <c r="P47" s="9">
        <v>-8.37</v>
      </c>
      <c r="Q47" s="9">
        <v>1.49</v>
      </c>
    </row>
    <row r="48" spans="1:1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13297322</v>
      </c>
      <c r="I48" s="8">
        <v>13068315</v>
      </c>
      <c r="J48" s="9">
        <v>98.27</v>
      </c>
      <c r="K48" s="8">
        <v>12873322</v>
      </c>
      <c r="L48" s="8">
        <v>12223592.1</v>
      </c>
      <c r="M48" s="9">
        <v>94.95</v>
      </c>
      <c r="N48" s="8">
        <v>424000</v>
      </c>
      <c r="O48" s="8">
        <v>844722.9</v>
      </c>
      <c r="P48" s="9">
        <v>3.18</v>
      </c>
      <c r="Q48" s="9">
        <v>6.46</v>
      </c>
    </row>
    <row r="49" spans="1:1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18261484.26</v>
      </c>
      <c r="I49" s="8">
        <v>17973694.22</v>
      </c>
      <c r="J49" s="9">
        <v>98.42</v>
      </c>
      <c r="K49" s="8">
        <v>18256083.26</v>
      </c>
      <c r="L49" s="8">
        <v>17836930.66</v>
      </c>
      <c r="M49" s="9">
        <v>97.7</v>
      </c>
      <c r="N49" s="8">
        <v>5401</v>
      </c>
      <c r="O49" s="8">
        <v>136763.56</v>
      </c>
      <c r="P49" s="9">
        <v>0.02</v>
      </c>
      <c r="Q49" s="9">
        <v>0.76</v>
      </c>
    </row>
    <row r="50" spans="1:1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16231102.53</v>
      </c>
      <c r="I50" s="8">
        <v>14520884.16</v>
      </c>
      <c r="J50" s="9">
        <v>89.46</v>
      </c>
      <c r="K50" s="8">
        <v>16535878.97</v>
      </c>
      <c r="L50" s="8">
        <v>12748450.15</v>
      </c>
      <c r="M50" s="9">
        <v>77.09</v>
      </c>
      <c r="N50" s="8">
        <v>-304776.44</v>
      </c>
      <c r="O50" s="8">
        <v>1772434.01</v>
      </c>
      <c r="P50" s="9">
        <v>-1.87</v>
      </c>
      <c r="Q50" s="9">
        <v>12.2</v>
      </c>
    </row>
    <row r="51" spans="1:1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18678496</v>
      </c>
      <c r="I51" s="8">
        <v>18300306.13</v>
      </c>
      <c r="J51" s="9">
        <v>97.97</v>
      </c>
      <c r="K51" s="8">
        <v>20608471</v>
      </c>
      <c r="L51" s="8">
        <v>19844152.71</v>
      </c>
      <c r="M51" s="9">
        <v>96.29</v>
      </c>
      <c r="N51" s="8">
        <v>-1929975</v>
      </c>
      <c r="O51" s="8">
        <v>-1543846.58</v>
      </c>
      <c r="P51" s="9">
        <v>-10.33</v>
      </c>
      <c r="Q51" s="9">
        <v>-8.43</v>
      </c>
    </row>
    <row r="52" spans="1:1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23681654</v>
      </c>
      <c r="I52" s="8">
        <v>23492879.58</v>
      </c>
      <c r="J52" s="9">
        <v>99.2</v>
      </c>
      <c r="K52" s="8">
        <v>23789515</v>
      </c>
      <c r="L52" s="8">
        <v>23359257.1</v>
      </c>
      <c r="M52" s="9">
        <v>98.19</v>
      </c>
      <c r="N52" s="8">
        <v>-107861</v>
      </c>
      <c r="O52" s="8">
        <v>133622.48</v>
      </c>
      <c r="P52" s="9">
        <v>-0.45</v>
      </c>
      <c r="Q52" s="9">
        <v>0.56</v>
      </c>
    </row>
    <row r="53" spans="1:1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23571898</v>
      </c>
      <c r="I53" s="8">
        <v>23047739.45</v>
      </c>
      <c r="J53" s="9">
        <v>97.77</v>
      </c>
      <c r="K53" s="8">
        <v>27303735</v>
      </c>
      <c r="L53" s="8">
        <v>26244688.21</v>
      </c>
      <c r="M53" s="9">
        <v>96.12</v>
      </c>
      <c r="N53" s="8">
        <v>-3731837</v>
      </c>
      <c r="O53" s="8">
        <v>-3196948.76</v>
      </c>
      <c r="P53" s="9">
        <v>-15.83</v>
      </c>
      <c r="Q53" s="9">
        <v>-13.87</v>
      </c>
    </row>
    <row r="54" spans="1:1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20522106.28</v>
      </c>
      <c r="I54" s="8">
        <v>18907084.18</v>
      </c>
      <c r="J54" s="9">
        <v>92.13</v>
      </c>
      <c r="K54" s="8">
        <v>19104551.28</v>
      </c>
      <c r="L54" s="8">
        <v>17194101.78</v>
      </c>
      <c r="M54" s="9">
        <v>90</v>
      </c>
      <c r="N54" s="8">
        <v>1417555</v>
      </c>
      <c r="O54" s="8">
        <v>1712982.4</v>
      </c>
      <c r="P54" s="9">
        <v>6.9</v>
      </c>
      <c r="Q54" s="9">
        <v>9.06</v>
      </c>
    </row>
    <row r="55" spans="1:1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11758619.43</v>
      </c>
      <c r="I55" s="8">
        <v>11556113.54</v>
      </c>
      <c r="J55" s="9">
        <v>98.27</v>
      </c>
      <c r="K55" s="8">
        <v>16501737.43</v>
      </c>
      <c r="L55" s="8">
        <v>14609847.02</v>
      </c>
      <c r="M55" s="9">
        <v>88.53</v>
      </c>
      <c r="N55" s="8">
        <v>-4743118</v>
      </c>
      <c r="O55" s="8">
        <v>-3053733.48</v>
      </c>
      <c r="P55" s="9">
        <v>-40.33</v>
      </c>
      <c r="Q55" s="9">
        <v>-26.42</v>
      </c>
    </row>
    <row r="56" spans="1:1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9792005.09</v>
      </c>
      <c r="I56" s="8">
        <v>9586381.64</v>
      </c>
      <c r="J56" s="9">
        <v>97.9</v>
      </c>
      <c r="K56" s="8">
        <v>9792005.09</v>
      </c>
      <c r="L56" s="8">
        <v>9347651.2</v>
      </c>
      <c r="M56" s="9">
        <v>95.46</v>
      </c>
      <c r="N56" s="8">
        <v>0</v>
      </c>
      <c r="O56" s="8">
        <v>238730.44</v>
      </c>
      <c r="P56" s="9">
        <v>0</v>
      </c>
      <c r="Q56" s="9">
        <v>2.49</v>
      </c>
    </row>
    <row r="57" spans="1:1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22774599.34</v>
      </c>
      <c r="I57" s="8">
        <v>19795940.34</v>
      </c>
      <c r="J57" s="9">
        <v>86.92</v>
      </c>
      <c r="K57" s="8">
        <v>25583409.03</v>
      </c>
      <c r="L57" s="8">
        <v>22634728.89</v>
      </c>
      <c r="M57" s="9">
        <v>88.47</v>
      </c>
      <c r="N57" s="8">
        <v>-2808809.69</v>
      </c>
      <c r="O57" s="8">
        <v>-2838788.55</v>
      </c>
      <c r="P57" s="9">
        <v>-12.33</v>
      </c>
      <c r="Q57" s="9">
        <v>-14.34</v>
      </c>
    </row>
    <row r="58" spans="1:1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11283173.38</v>
      </c>
      <c r="I58" s="8">
        <v>11277787.16</v>
      </c>
      <c r="J58" s="9">
        <v>99.95</v>
      </c>
      <c r="K58" s="8">
        <v>11127373.38</v>
      </c>
      <c r="L58" s="8">
        <v>10487071.11</v>
      </c>
      <c r="M58" s="9">
        <v>94.24</v>
      </c>
      <c r="N58" s="8">
        <v>155800</v>
      </c>
      <c r="O58" s="8">
        <v>790716.05</v>
      </c>
      <c r="P58" s="9">
        <v>1.38</v>
      </c>
      <c r="Q58" s="9">
        <v>7.01</v>
      </c>
    </row>
    <row r="59" spans="1:1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9418573.72</v>
      </c>
      <c r="I59" s="8">
        <v>9135559.74</v>
      </c>
      <c r="J59" s="9">
        <v>96.99</v>
      </c>
      <c r="K59" s="8">
        <v>10269784.02</v>
      </c>
      <c r="L59" s="8">
        <v>9493081.92</v>
      </c>
      <c r="M59" s="9">
        <v>92.43</v>
      </c>
      <c r="N59" s="8">
        <v>-851210.3</v>
      </c>
      <c r="O59" s="8">
        <v>-357522.18</v>
      </c>
      <c r="P59" s="9">
        <v>-9.03</v>
      </c>
      <c r="Q59" s="9">
        <v>-3.91</v>
      </c>
    </row>
    <row r="60" spans="1:1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14251307.27</v>
      </c>
      <c r="I60" s="8">
        <v>11701488.97</v>
      </c>
      <c r="J60" s="9">
        <v>82.1</v>
      </c>
      <c r="K60" s="8">
        <v>17339206.87</v>
      </c>
      <c r="L60" s="8">
        <v>13619774.56</v>
      </c>
      <c r="M60" s="9">
        <v>78.54</v>
      </c>
      <c r="N60" s="8">
        <v>-3087899.6</v>
      </c>
      <c r="O60" s="8">
        <v>-1918285.59</v>
      </c>
      <c r="P60" s="9">
        <v>-21.66</v>
      </c>
      <c r="Q60" s="9">
        <v>-16.39</v>
      </c>
    </row>
    <row r="61" spans="1:1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16178396.1</v>
      </c>
      <c r="I61" s="8">
        <v>16665862.11</v>
      </c>
      <c r="J61" s="9">
        <v>103.01</v>
      </c>
      <c r="K61" s="8">
        <v>17179141.1</v>
      </c>
      <c r="L61" s="8">
        <v>16392943.1</v>
      </c>
      <c r="M61" s="9">
        <v>95.42</v>
      </c>
      <c r="N61" s="8">
        <v>-1000745</v>
      </c>
      <c r="O61" s="8">
        <v>272919.01</v>
      </c>
      <c r="P61" s="9">
        <v>-6.18</v>
      </c>
      <c r="Q61" s="9">
        <v>1.63</v>
      </c>
    </row>
    <row r="62" spans="1:1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29334403</v>
      </c>
      <c r="I62" s="8">
        <v>29176518.83</v>
      </c>
      <c r="J62" s="9">
        <v>99.46</v>
      </c>
      <c r="K62" s="8">
        <v>30689953</v>
      </c>
      <c r="L62" s="8">
        <v>27490173.45</v>
      </c>
      <c r="M62" s="9">
        <v>89.57</v>
      </c>
      <c r="N62" s="8">
        <v>-1355550</v>
      </c>
      <c r="O62" s="8">
        <v>1686345.38</v>
      </c>
      <c r="P62" s="9">
        <v>-4.62</v>
      </c>
      <c r="Q62" s="9">
        <v>5.77</v>
      </c>
    </row>
    <row r="63" spans="1:1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25513363.58</v>
      </c>
      <c r="I63" s="8">
        <v>24434064.26</v>
      </c>
      <c r="J63" s="9">
        <v>95.76</v>
      </c>
      <c r="K63" s="8">
        <v>27995356.58</v>
      </c>
      <c r="L63" s="8">
        <v>26655110.84</v>
      </c>
      <c r="M63" s="9">
        <v>95.21</v>
      </c>
      <c r="N63" s="8">
        <v>-2481993</v>
      </c>
      <c r="O63" s="8">
        <v>-2221046.58</v>
      </c>
      <c r="P63" s="9">
        <v>-9.72</v>
      </c>
      <c r="Q63" s="9">
        <v>-9.08</v>
      </c>
    </row>
    <row r="64" spans="1:1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20980858.72</v>
      </c>
      <c r="I64" s="8">
        <v>20765200.31</v>
      </c>
      <c r="J64" s="9">
        <v>98.97</v>
      </c>
      <c r="K64" s="8">
        <v>21156030.36</v>
      </c>
      <c r="L64" s="8">
        <v>19918653.73</v>
      </c>
      <c r="M64" s="9">
        <v>94.15</v>
      </c>
      <c r="N64" s="8">
        <v>-175171.64</v>
      </c>
      <c r="O64" s="8">
        <v>846546.58</v>
      </c>
      <c r="P64" s="9">
        <v>-0.83</v>
      </c>
      <c r="Q64" s="9">
        <v>4.07</v>
      </c>
    </row>
    <row r="65" spans="1:1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13577898</v>
      </c>
      <c r="I65" s="8">
        <v>13546237.12</v>
      </c>
      <c r="J65" s="9">
        <v>99.76</v>
      </c>
      <c r="K65" s="8">
        <v>13759104</v>
      </c>
      <c r="L65" s="8">
        <v>13479165.06</v>
      </c>
      <c r="M65" s="9">
        <v>97.96</v>
      </c>
      <c r="N65" s="8">
        <v>-181206</v>
      </c>
      <c r="O65" s="8">
        <v>67072.06</v>
      </c>
      <c r="P65" s="9">
        <v>-1.33</v>
      </c>
      <c r="Q65" s="9">
        <v>0.49</v>
      </c>
    </row>
    <row r="66" spans="1:1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11821964</v>
      </c>
      <c r="I66" s="8">
        <v>11456070.54</v>
      </c>
      <c r="J66" s="9">
        <v>96.9</v>
      </c>
      <c r="K66" s="8">
        <v>12520521</v>
      </c>
      <c r="L66" s="8">
        <v>11939230.98</v>
      </c>
      <c r="M66" s="9">
        <v>95.35</v>
      </c>
      <c r="N66" s="8">
        <v>-698557</v>
      </c>
      <c r="O66" s="8">
        <v>-483160.44</v>
      </c>
      <c r="P66" s="9">
        <v>-5.9</v>
      </c>
      <c r="Q66" s="9">
        <v>-4.21</v>
      </c>
    </row>
    <row r="67" spans="1:1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20436467.15</v>
      </c>
      <c r="I67" s="8">
        <v>19360916.54</v>
      </c>
      <c r="J67" s="9">
        <v>94.73</v>
      </c>
      <c r="K67" s="8">
        <v>24242202.85</v>
      </c>
      <c r="L67" s="8">
        <v>15881068.87</v>
      </c>
      <c r="M67" s="9">
        <v>65.51</v>
      </c>
      <c r="N67" s="8">
        <v>-3805735.7</v>
      </c>
      <c r="O67" s="8">
        <v>3479847.67</v>
      </c>
      <c r="P67" s="9">
        <v>-18.62</v>
      </c>
      <c r="Q67" s="9">
        <v>17.97</v>
      </c>
    </row>
    <row r="68" spans="1:1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10964446.47</v>
      </c>
      <c r="I68" s="8">
        <v>10484795.25</v>
      </c>
      <c r="J68" s="9">
        <v>95.62</v>
      </c>
      <c r="K68" s="8">
        <v>12177834.47</v>
      </c>
      <c r="L68" s="8">
        <v>11582996.56</v>
      </c>
      <c r="M68" s="9">
        <v>95.11</v>
      </c>
      <c r="N68" s="8">
        <v>-1213388</v>
      </c>
      <c r="O68" s="8">
        <v>-1098201.31</v>
      </c>
      <c r="P68" s="9">
        <v>-11.06</v>
      </c>
      <c r="Q68" s="9">
        <v>-10.47</v>
      </c>
    </row>
    <row r="69" spans="1:1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37002426.85</v>
      </c>
      <c r="I69" s="8">
        <v>38249036.78</v>
      </c>
      <c r="J69" s="9">
        <v>103.36</v>
      </c>
      <c r="K69" s="8">
        <v>42282597.44</v>
      </c>
      <c r="L69" s="8">
        <v>38007870.12</v>
      </c>
      <c r="M69" s="9">
        <v>89.89</v>
      </c>
      <c r="N69" s="8">
        <v>-5280170.59</v>
      </c>
      <c r="O69" s="8">
        <v>241166.66</v>
      </c>
      <c r="P69" s="9">
        <v>-14.26</v>
      </c>
      <c r="Q69" s="9">
        <v>0.63</v>
      </c>
    </row>
    <row r="70" spans="1:1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13964115</v>
      </c>
      <c r="I70" s="8">
        <v>12911721.77</v>
      </c>
      <c r="J70" s="9">
        <v>92.46</v>
      </c>
      <c r="K70" s="8">
        <v>11877175</v>
      </c>
      <c r="L70" s="8">
        <v>10367099.65</v>
      </c>
      <c r="M70" s="9">
        <v>87.28</v>
      </c>
      <c r="N70" s="8">
        <v>2086940</v>
      </c>
      <c r="O70" s="8">
        <v>2544622.12</v>
      </c>
      <c r="P70" s="9">
        <v>14.94</v>
      </c>
      <c r="Q70" s="9">
        <v>19.7</v>
      </c>
    </row>
    <row r="71" spans="1:1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20890488</v>
      </c>
      <c r="I71" s="8">
        <v>20332154.98</v>
      </c>
      <c r="J71" s="9">
        <v>97.32</v>
      </c>
      <c r="K71" s="8">
        <v>26526075</v>
      </c>
      <c r="L71" s="8">
        <v>20807954.27</v>
      </c>
      <c r="M71" s="9">
        <v>78.44</v>
      </c>
      <c r="N71" s="8">
        <v>-5635587</v>
      </c>
      <c r="O71" s="8">
        <v>-475799.29</v>
      </c>
      <c r="P71" s="9">
        <v>-26.97</v>
      </c>
      <c r="Q71" s="9">
        <v>-2.34</v>
      </c>
    </row>
    <row r="72" spans="1:1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13477086.63</v>
      </c>
      <c r="I72" s="8">
        <v>12420602.91</v>
      </c>
      <c r="J72" s="9">
        <v>92.16</v>
      </c>
      <c r="K72" s="8">
        <v>14261571.15</v>
      </c>
      <c r="L72" s="8">
        <v>13198841.91</v>
      </c>
      <c r="M72" s="9">
        <v>92.54</v>
      </c>
      <c r="N72" s="8">
        <v>-784484.52</v>
      </c>
      <c r="O72" s="8">
        <v>-778239</v>
      </c>
      <c r="P72" s="9">
        <v>-5.82</v>
      </c>
      <c r="Q72" s="9">
        <v>-6.26</v>
      </c>
    </row>
    <row r="73" spans="1:1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16866352</v>
      </c>
      <c r="I73" s="8">
        <v>16820574.85</v>
      </c>
      <c r="J73" s="9">
        <v>99.72</v>
      </c>
      <c r="K73" s="8">
        <v>20888051</v>
      </c>
      <c r="L73" s="8">
        <v>19893918.88</v>
      </c>
      <c r="M73" s="9">
        <v>95.24</v>
      </c>
      <c r="N73" s="8">
        <v>-4021699</v>
      </c>
      <c r="O73" s="8">
        <v>-3073344.03</v>
      </c>
      <c r="P73" s="9">
        <v>-23.84</v>
      </c>
      <c r="Q73" s="9">
        <v>-18.27</v>
      </c>
    </row>
    <row r="74" spans="1:1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16160571</v>
      </c>
      <c r="I74" s="8">
        <v>15858833.81</v>
      </c>
      <c r="J74" s="9">
        <v>98.13</v>
      </c>
      <c r="K74" s="8">
        <v>16831049</v>
      </c>
      <c r="L74" s="8">
        <v>16439380.44</v>
      </c>
      <c r="M74" s="9">
        <v>97.67</v>
      </c>
      <c r="N74" s="8">
        <v>-670478</v>
      </c>
      <c r="O74" s="8">
        <v>-580546.63</v>
      </c>
      <c r="P74" s="9">
        <v>-4.14</v>
      </c>
      <c r="Q74" s="9">
        <v>-3.66</v>
      </c>
    </row>
    <row r="75" spans="1:1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23356662</v>
      </c>
      <c r="I75" s="8">
        <v>23224534.52</v>
      </c>
      <c r="J75" s="9">
        <v>99.43</v>
      </c>
      <c r="K75" s="8">
        <v>22987121</v>
      </c>
      <c r="L75" s="8">
        <v>21884250.6</v>
      </c>
      <c r="M75" s="9">
        <v>95.2</v>
      </c>
      <c r="N75" s="8">
        <v>369541</v>
      </c>
      <c r="O75" s="8">
        <v>1340283.92</v>
      </c>
      <c r="P75" s="9">
        <v>1.58</v>
      </c>
      <c r="Q75" s="9">
        <v>5.77</v>
      </c>
    </row>
    <row r="76" spans="1:1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26812289</v>
      </c>
      <c r="I76" s="8">
        <v>25863081.54</v>
      </c>
      <c r="J76" s="9">
        <v>96.45</v>
      </c>
      <c r="K76" s="8">
        <v>27019149</v>
      </c>
      <c r="L76" s="8">
        <v>23948497.24</v>
      </c>
      <c r="M76" s="9">
        <v>88.63</v>
      </c>
      <c r="N76" s="8">
        <v>-206860</v>
      </c>
      <c r="O76" s="8">
        <v>1914584.3</v>
      </c>
      <c r="P76" s="9">
        <v>-0.77</v>
      </c>
      <c r="Q76" s="9">
        <v>7.4</v>
      </c>
    </row>
    <row r="77" spans="1:1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12644085.2</v>
      </c>
      <c r="I77" s="8">
        <v>11852465.44</v>
      </c>
      <c r="J77" s="9">
        <v>93.73</v>
      </c>
      <c r="K77" s="8">
        <v>12284085.2</v>
      </c>
      <c r="L77" s="8">
        <v>11252716.13</v>
      </c>
      <c r="M77" s="9">
        <v>91.6</v>
      </c>
      <c r="N77" s="8">
        <v>360000</v>
      </c>
      <c r="O77" s="8">
        <v>599749.31</v>
      </c>
      <c r="P77" s="9">
        <v>2.84</v>
      </c>
      <c r="Q77" s="9">
        <v>5.06</v>
      </c>
    </row>
    <row r="78" spans="1:1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13392059.56</v>
      </c>
      <c r="I78" s="8">
        <v>13416085.85</v>
      </c>
      <c r="J78" s="9">
        <v>100.17</v>
      </c>
      <c r="K78" s="8">
        <v>12875863.56</v>
      </c>
      <c r="L78" s="8">
        <v>12571076.37</v>
      </c>
      <c r="M78" s="9">
        <v>97.63</v>
      </c>
      <c r="N78" s="8">
        <v>516196</v>
      </c>
      <c r="O78" s="8">
        <v>845009.48</v>
      </c>
      <c r="P78" s="9">
        <v>3.85</v>
      </c>
      <c r="Q78" s="9">
        <v>6.29</v>
      </c>
    </row>
    <row r="79" spans="1:1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21097288.24</v>
      </c>
      <c r="I79" s="8">
        <v>19161656.96</v>
      </c>
      <c r="J79" s="9">
        <v>90.82</v>
      </c>
      <c r="K79" s="8">
        <v>18664440.39</v>
      </c>
      <c r="L79" s="8">
        <v>17940010.28</v>
      </c>
      <c r="M79" s="9">
        <v>96.11</v>
      </c>
      <c r="N79" s="8">
        <v>2432847.85</v>
      </c>
      <c r="O79" s="8">
        <v>1221646.68</v>
      </c>
      <c r="P79" s="9">
        <v>11.53</v>
      </c>
      <c r="Q79" s="9">
        <v>6.37</v>
      </c>
    </row>
    <row r="80" spans="1:1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26639903</v>
      </c>
      <c r="I80" s="8">
        <v>26691074.27</v>
      </c>
      <c r="J80" s="9">
        <v>100.19</v>
      </c>
      <c r="K80" s="8">
        <v>30508489</v>
      </c>
      <c r="L80" s="8">
        <v>28150197.6</v>
      </c>
      <c r="M80" s="9">
        <v>92.27</v>
      </c>
      <c r="N80" s="8">
        <v>-3868586</v>
      </c>
      <c r="O80" s="8">
        <v>-1459123.33</v>
      </c>
      <c r="P80" s="9">
        <v>-14.52</v>
      </c>
      <c r="Q80" s="9">
        <v>-5.46</v>
      </c>
    </row>
    <row r="81" spans="1:1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12638491.46</v>
      </c>
      <c r="I81" s="8">
        <v>12477566.89</v>
      </c>
      <c r="J81" s="9">
        <v>98.72</v>
      </c>
      <c r="K81" s="8">
        <v>12213391.46</v>
      </c>
      <c r="L81" s="8">
        <v>11721069.79</v>
      </c>
      <c r="M81" s="9">
        <v>95.96</v>
      </c>
      <c r="N81" s="8">
        <v>425100</v>
      </c>
      <c r="O81" s="8">
        <v>756497.1</v>
      </c>
      <c r="P81" s="9">
        <v>3.36</v>
      </c>
      <c r="Q81" s="9">
        <v>6.06</v>
      </c>
    </row>
    <row r="82" spans="1:1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24741229</v>
      </c>
      <c r="I82" s="8">
        <v>24546008.64</v>
      </c>
      <c r="J82" s="9">
        <v>99.21</v>
      </c>
      <c r="K82" s="8">
        <v>25656113</v>
      </c>
      <c r="L82" s="8">
        <v>24190540.08</v>
      </c>
      <c r="M82" s="9">
        <v>94.28</v>
      </c>
      <c r="N82" s="8">
        <v>-914884</v>
      </c>
      <c r="O82" s="8">
        <v>355468.56</v>
      </c>
      <c r="P82" s="9">
        <v>-3.69</v>
      </c>
      <c r="Q82" s="9">
        <v>1.44</v>
      </c>
    </row>
    <row r="83" spans="1:1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25790291</v>
      </c>
      <c r="I83" s="8">
        <v>26294906.11</v>
      </c>
      <c r="J83" s="9">
        <v>101.95</v>
      </c>
      <c r="K83" s="8">
        <v>27681389</v>
      </c>
      <c r="L83" s="8">
        <v>27206223.12</v>
      </c>
      <c r="M83" s="9">
        <v>98.28</v>
      </c>
      <c r="N83" s="8">
        <v>-1891098</v>
      </c>
      <c r="O83" s="8">
        <v>-911317.01</v>
      </c>
      <c r="P83" s="9">
        <v>-7.33</v>
      </c>
      <c r="Q83" s="9">
        <v>-3.46</v>
      </c>
    </row>
    <row r="84" spans="1:1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11218690.93</v>
      </c>
      <c r="I84" s="8">
        <v>11330444.85</v>
      </c>
      <c r="J84" s="9">
        <v>100.99</v>
      </c>
      <c r="K84" s="8">
        <v>13241530.93</v>
      </c>
      <c r="L84" s="8">
        <v>12132860.96</v>
      </c>
      <c r="M84" s="9">
        <v>91.62</v>
      </c>
      <c r="N84" s="8">
        <v>-2022840</v>
      </c>
      <c r="O84" s="8">
        <v>-802416.11</v>
      </c>
      <c r="P84" s="9">
        <v>-18.03</v>
      </c>
      <c r="Q84" s="9">
        <v>-7.08</v>
      </c>
    </row>
    <row r="85" spans="1:1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18032431.05</v>
      </c>
      <c r="I85" s="8">
        <v>17729555.05</v>
      </c>
      <c r="J85" s="9">
        <v>98.32</v>
      </c>
      <c r="K85" s="8">
        <v>18742931.05</v>
      </c>
      <c r="L85" s="8">
        <v>18220972.59</v>
      </c>
      <c r="M85" s="9">
        <v>97.21</v>
      </c>
      <c r="N85" s="8">
        <v>-710500</v>
      </c>
      <c r="O85" s="8">
        <v>-491417.54</v>
      </c>
      <c r="P85" s="9">
        <v>-3.94</v>
      </c>
      <c r="Q85" s="9">
        <v>-2.77</v>
      </c>
    </row>
    <row r="86" spans="1:1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10323706.96</v>
      </c>
      <c r="I86" s="8">
        <v>9743324.12</v>
      </c>
      <c r="J86" s="9">
        <v>94.37</v>
      </c>
      <c r="K86" s="8">
        <v>9558283.44</v>
      </c>
      <c r="L86" s="8">
        <v>8883518.42</v>
      </c>
      <c r="M86" s="9">
        <v>92.94</v>
      </c>
      <c r="N86" s="8">
        <v>765423.52</v>
      </c>
      <c r="O86" s="8">
        <v>859805.7</v>
      </c>
      <c r="P86" s="9">
        <v>7.41</v>
      </c>
      <c r="Q86" s="9">
        <v>8.82</v>
      </c>
    </row>
    <row r="87" spans="1:1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14543798.69</v>
      </c>
      <c r="I87" s="8">
        <v>14542159.63</v>
      </c>
      <c r="J87" s="9">
        <v>99.98</v>
      </c>
      <c r="K87" s="8">
        <v>14788225.69</v>
      </c>
      <c r="L87" s="8">
        <v>13831462.57</v>
      </c>
      <c r="M87" s="9">
        <v>93.53</v>
      </c>
      <c r="N87" s="8">
        <v>-244427</v>
      </c>
      <c r="O87" s="8">
        <v>710697.06</v>
      </c>
      <c r="P87" s="9">
        <v>-1.68</v>
      </c>
      <c r="Q87" s="9">
        <v>4.88</v>
      </c>
    </row>
    <row r="88" spans="1:1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30527296.27</v>
      </c>
      <c r="I88" s="8">
        <v>30260690.36</v>
      </c>
      <c r="J88" s="9">
        <v>99.12</v>
      </c>
      <c r="K88" s="8">
        <v>29484516.54</v>
      </c>
      <c r="L88" s="8">
        <v>28759850.27</v>
      </c>
      <c r="M88" s="9">
        <v>97.54</v>
      </c>
      <c r="N88" s="8">
        <v>1042779.73</v>
      </c>
      <c r="O88" s="8">
        <v>1500840.09</v>
      </c>
      <c r="P88" s="9">
        <v>3.41</v>
      </c>
      <c r="Q88" s="9">
        <v>4.95</v>
      </c>
    </row>
    <row r="89" spans="1:1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20331735.87</v>
      </c>
      <c r="I89" s="8">
        <v>20067487.22</v>
      </c>
      <c r="J89" s="9">
        <v>98.7</v>
      </c>
      <c r="K89" s="8">
        <v>18774494.72</v>
      </c>
      <c r="L89" s="8">
        <v>17075095.36</v>
      </c>
      <c r="M89" s="9">
        <v>90.94</v>
      </c>
      <c r="N89" s="8">
        <v>1557241.15</v>
      </c>
      <c r="O89" s="8">
        <v>2992391.86</v>
      </c>
      <c r="P89" s="9">
        <v>7.65</v>
      </c>
      <c r="Q89" s="9">
        <v>14.91</v>
      </c>
    </row>
    <row r="90" spans="1:1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30594235.69</v>
      </c>
      <c r="I90" s="8">
        <v>25569874.17</v>
      </c>
      <c r="J90" s="9">
        <v>83.57</v>
      </c>
      <c r="K90" s="8">
        <v>37083035.69</v>
      </c>
      <c r="L90" s="8">
        <v>28577879.17</v>
      </c>
      <c r="M90" s="9">
        <v>77.06</v>
      </c>
      <c r="N90" s="8">
        <v>-6488800</v>
      </c>
      <c r="O90" s="8">
        <v>-3008005</v>
      </c>
      <c r="P90" s="9">
        <v>-21.2</v>
      </c>
      <c r="Q90" s="9">
        <v>-11.76</v>
      </c>
    </row>
    <row r="91" spans="1:1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13620664.49</v>
      </c>
      <c r="I91" s="8">
        <v>13290122.9</v>
      </c>
      <c r="J91" s="9">
        <v>97.57</v>
      </c>
      <c r="K91" s="8">
        <v>13097442.49</v>
      </c>
      <c r="L91" s="8">
        <v>12540833.42</v>
      </c>
      <c r="M91" s="9">
        <v>95.75</v>
      </c>
      <c r="N91" s="8">
        <v>523222</v>
      </c>
      <c r="O91" s="8">
        <v>749289.48</v>
      </c>
      <c r="P91" s="9">
        <v>3.84</v>
      </c>
      <c r="Q91" s="9">
        <v>5.63</v>
      </c>
    </row>
    <row r="92" spans="1:1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12063217</v>
      </c>
      <c r="I92" s="8">
        <v>11463458.01</v>
      </c>
      <c r="J92" s="9">
        <v>95.02</v>
      </c>
      <c r="K92" s="8">
        <v>11614542</v>
      </c>
      <c r="L92" s="8">
        <v>10856703.18</v>
      </c>
      <c r="M92" s="9">
        <v>93.47</v>
      </c>
      <c r="N92" s="8">
        <v>448675</v>
      </c>
      <c r="O92" s="8">
        <v>606754.83</v>
      </c>
      <c r="P92" s="9">
        <v>3.71</v>
      </c>
      <c r="Q92" s="9">
        <v>5.29</v>
      </c>
    </row>
    <row r="93" spans="1:1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31180824.92</v>
      </c>
      <c r="I93" s="8">
        <v>30769824.17</v>
      </c>
      <c r="J93" s="9">
        <v>98.68</v>
      </c>
      <c r="K93" s="8">
        <v>34517091.79</v>
      </c>
      <c r="L93" s="8">
        <v>31832918.58</v>
      </c>
      <c r="M93" s="9">
        <v>92.22</v>
      </c>
      <c r="N93" s="8">
        <v>-3336266.87</v>
      </c>
      <c r="O93" s="8">
        <v>-1063094.41</v>
      </c>
      <c r="P93" s="9">
        <v>-10.69</v>
      </c>
      <c r="Q93" s="9">
        <v>-3.45</v>
      </c>
    </row>
    <row r="94" spans="1:1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22171873</v>
      </c>
      <c r="I94" s="8">
        <v>21437064.11</v>
      </c>
      <c r="J94" s="9">
        <v>96.68</v>
      </c>
      <c r="K94" s="8">
        <v>22215855</v>
      </c>
      <c r="L94" s="8">
        <v>21120072.52</v>
      </c>
      <c r="M94" s="9">
        <v>95.06</v>
      </c>
      <c r="N94" s="8">
        <v>-43982</v>
      </c>
      <c r="O94" s="8">
        <v>316991.59</v>
      </c>
      <c r="P94" s="9">
        <v>-0.19</v>
      </c>
      <c r="Q94" s="9">
        <v>1.47</v>
      </c>
    </row>
    <row r="95" spans="1:1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19705931.11</v>
      </c>
      <c r="I95" s="8">
        <v>19015710.65</v>
      </c>
      <c r="J95" s="9">
        <v>96.49</v>
      </c>
      <c r="K95" s="8">
        <v>18883201.29</v>
      </c>
      <c r="L95" s="8">
        <v>17370560.8</v>
      </c>
      <c r="M95" s="9">
        <v>91.98</v>
      </c>
      <c r="N95" s="8">
        <v>822729.82</v>
      </c>
      <c r="O95" s="8">
        <v>1645149.85</v>
      </c>
      <c r="P95" s="9">
        <v>4.17</v>
      </c>
      <c r="Q95" s="9">
        <v>8.65</v>
      </c>
    </row>
    <row r="96" spans="1:1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18228189.13</v>
      </c>
      <c r="I96" s="8">
        <v>18045766.98</v>
      </c>
      <c r="J96" s="9">
        <v>98.99</v>
      </c>
      <c r="K96" s="8">
        <v>17983819.31</v>
      </c>
      <c r="L96" s="8">
        <v>17300961.31</v>
      </c>
      <c r="M96" s="9">
        <v>96.2</v>
      </c>
      <c r="N96" s="8">
        <v>244369.82</v>
      </c>
      <c r="O96" s="8">
        <v>744805.67</v>
      </c>
      <c r="P96" s="9">
        <v>1.34</v>
      </c>
      <c r="Q96" s="9">
        <v>4.12</v>
      </c>
    </row>
    <row r="97" spans="1:1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15867398</v>
      </c>
      <c r="I97" s="8">
        <v>15939789.01</v>
      </c>
      <c r="J97" s="9">
        <v>100.45</v>
      </c>
      <c r="K97" s="8">
        <v>16184588</v>
      </c>
      <c r="L97" s="8">
        <v>15519437.97</v>
      </c>
      <c r="M97" s="9">
        <v>95.89</v>
      </c>
      <c r="N97" s="8">
        <v>-317190</v>
      </c>
      <c r="O97" s="8">
        <v>420351.04</v>
      </c>
      <c r="P97" s="9">
        <v>-1.99</v>
      </c>
      <c r="Q97" s="9">
        <v>2.63</v>
      </c>
    </row>
    <row r="98" spans="1:1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15844191</v>
      </c>
      <c r="I98" s="8">
        <v>15668719.52</v>
      </c>
      <c r="J98" s="9">
        <v>98.89</v>
      </c>
      <c r="K98" s="8">
        <v>17898805</v>
      </c>
      <c r="L98" s="8">
        <v>15745929.77</v>
      </c>
      <c r="M98" s="9">
        <v>87.97</v>
      </c>
      <c r="N98" s="8">
        <v>-2054614</v>
      </c>
      <c r="O98" s="8">
        <v>-77210.25</v>
      </c>
      <c r="P98" s="9">
        <v>-12.96</v>
      </c>
      <c r="Q98" s="9">
        <v>-0.49</v>
      </c>
    </row>
    <row r="99" spans="1:1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12264907.88</v>
      </c>
      <c r="I99" s="8">
        <v>12100819.88</v>
      </c>
      <c r="J99" s="9">
        <v>98.66</v>
      </c>
      <c r="K99" s="8">
        <v>13202516.88</v>
      </c>
      <c r="L99" s="8">
        <v>12416221.28</v>
      </c>
      <c r="M99" s="9">
        <v>94.04</v>
      </c>
      <c r="N99" s="8">
        <v>-937609</v>
      </c>
      <c r="O99" s="8">
        <v>-315401.4</v>
      </c>
      <c r="P99" s="9">
        <v>-7.64</v>
      </c>
      <c r="Q99" s="9">
        <v>-2.6</v>
      </c>
    </row>
    <row r="100" spans="1:1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12685722.92</v>
      </c>
      <c r="I100" s="8">
        <v>12535082.45</v>
      </c>
      <c r="J100" s="9">
        <v>98.81</v>
      </c>
      <c r="K100" s="8">
        <v>12878351.19</v>
      </c>
      <c r="L100" s="8">
        <v>12373964.56</v>
      </c>
      <c r="M100" s="9">
        <v>96.08</v>
      </c>
      <c r="N100" s="8">
        <v>-192628.27</v>
      </c>
      <c r="O100" s="8">
        <v>161117.89</v>
      </c>
      <c r="P100" s="9">
        <v>-1.51</v>
      </c>
      <c r="Q100" s="9">
        <v>1.28</v>
      </c>
    </row>
    <row r="101" spans="1:1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49934606.8</v>
      </c>
      <c r="I101" s="8">
        <v>49144804.17</v>
      </c>
      <c r="J101" s="9">
        <v>98.41</v>
      </c>
      <c r="K101" s="8">
        <v>46064930.19</v>
      </c>
      <c r="L101" s="8">
        <v>43573597.53</v>
      </c>
      <c r="M101" s="9">
        <v>94.59</v>
      </c>
      <c r="N101" s="8">
        <v>3869676.61</v>
      </c>
      <c r="O101" s="8">
        <v>5571206.64</v>
      </c>
      <c r="P101" s="9">
        <v>7.74</v>
      </c>
      <c r="Q101" s="9">
        <v>11.33</v>
      </c>
    </row>
    <row r="102" spans="1:1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9685108</v>
      </c>
      <c r="I102" s="8">
        <v>8337450.21</v>
      </c>
      <c r="J102" s="9">
        <v>86.08</v>
      </c>
      <c r="K102" s="8">
        <v>10385572</v>
      </c>
      <c r="L102" s="8">
        <v>10143012.97</v>
      </c>
      <c r="M102" s="9">
        <v>97.66</v>
      </c>
      <c r="N102" s="8">
        <v>-700464</v>
      </c>
      <c r="O102" s="8">
        <v>-1805562.76</v>
      </c>
      <c r="P102" s="9">
        <v>-7.23</v>
      </c>
      <c r="Q102" s="9">
        <v>-21.65</v>
      </c>
    </row>
    <row r="103" spans="1:1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28610902.1</v>
      </c>
      <c r="I103" s="8">
        <v>25217193.95</v>
      </c>
      <c r="J103" s="9">
        <v>88.13</v>
      </c>
      <c r="K103" s="8">
        <v>32295559.4</v>
      </c>
      <c r="L103" s="8">
        <v>24706179.2</v>
      </c>
      <c r="M103" s="9">
        <v>76.5</v>
      </c>
      <c r="N103" s="8">
        <v>-3684657.3</v>
      </c>
      <c r="O103" s="8">
        <v>511014.75</v>
      </c>
      <c r="P103" s="9">
        <v>-12.87</v>
      </c>
      <c r="Q103" s="9">
        <v>2.02</v>
      </c>
    </row>
    <row r="104" spans="1:1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16287616.32</v>
      </c>
      <c r="I104" s="8">
        <v>16050642.72</v>
      </c>
      <c r="J104" s="9">
        <v>98.54</v>
      </c>
      <c r="K104" s="8">
        <v>16501627.27</v>
      </c>
      <c r="L104" s="8">
        <v>15672920.17</v>
      </c>
      <c r="M104" s="9">
        <v>94.97</v>
      </c>
      <c r="N104" s="8">
        <v>-214010.95</v>
      </c>
      <c r="O104" s="8">
        <v>377722.55</v>
      </c>
      <c r="P104" s="9">
        <v>-1.31</v>
      </c>
      <c r="Q104" s="9">
        <v>2.35</v>
      </c>
    </row>
    <row r="105" spans="1:1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19898751.97</v>
      </c>
      <c r="I105" s="8">
        <v>19636532.97</v>
      </c>
      <c r="J105" s="9">
        <v>98.68</v>
      </c>
      <c r="K105" s="8">
        <v>19396882.97</v>
      </c>
      <c r="L105" s="8">
        <v>18755964.25</v>
      </c>
      <c r="M105" s="9">
        <v>96.69</v>
      </c>
      <c r="N105" s="8">
        <v>501869</v>
      </c>
      <c r="O105" s="8">
        <v>880568.72</v>
      </c>
      <c r="P105" s="9">
        <v>2.52</v>
      </c>
      <c r="Q105" s="9">
        <v>4.48</v>
      </c>
    </row>
    <row r="106" spans="1:1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36574722.17</v>
      </c>
      <c r="I106" s="8">
        <v>30244233.1</v>
      </c>
      <c r="J106" s="9">
        <v>82.69</v>
      </c>
      <c r="K106" s="8">
        <v>38511867.47</v>
      </c>
      <c r="L106" s="8">
        <v>31831729.41</v>
      </c>
      <c r="M106" s="9">
        <v>82.65</v>
      </c>
      <c r="N106" s="8">
        <v>-1937145.3</v>
      </c>
      <c r="O106" s="8">
        <v>-1587496.31</v>
      </c>
      <c r="P106" s="9">
        <v>-5.29</v>
      </c>
      <c r="Q106" s="9">
        <v>-5.24</v>
      </c>
    </row>
    <row r="107" spans="1:1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12053431.35</v>
      </c>
      <c r="I107" s="8">
        <v>11738293.11</v>
      </c>
      <c r="J107" s="9">
        <v>97.38</v>
      </c>
      <c r="K107" s="8">
        <v>17275610.74</v>
      </c>
      <c r="L107" s="8">
        <v>10804617.76</v>
      </c>
      <c r="M107" s="9">
        <v>62.54</v>
      </c>
      <c r="N107" s="8">
        <v>-5222179.39</v>
      </c>
      <c r="O107" s="8">
        <v>933675.35</v>
      </c>
      <c r="P107" s="9">
        <v>-43.32</v>
      </c>
      <c r="Q107" s="9">
        <v>7.95</v>
      </c>
    </row>
    <row r="108" spans="1:1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29633272</v>
      </c>
      <c r="I108" s="8">
        <v>27082167.55</v>
      </c>
      <c r="J108" s="9">
        <v>91.39</v>
      </c>
      <c r="K108" s="8">
        <v>31155779</v>
      </c>
      <c r="L108" s="8">
        <v>27141235.08</v>
      </c>
      <c r="M108" s="9">
        <v>87.11</v>
      </c>
      <c r="N108" s="8">
        <v>-1522507</v>
      </c>
      <c r="O108" s="8">
        <v>-59067.53</v>
      </c>
      <c r="P108" s="9">
        <v>-5.13</v>
      </c>
      <c r="Q108" s="9">
        <v>-0.21</v>
      </c>
    </row>
    <row r="109" spans="1:1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27470332.47</v>
      </c>
      <c r="I109" s="8">
        <v>22409573.49</v>
      </c>
      <c r="J109" s="9">
        <v>81.57</v>
      </c>
      <c r="K109" s="8">
        <v>30699834.47</v>
      </c>
      <c r="L109" s="8">
        <v>23361994.24</v>
      </c>
      <c r="M109" s="9">
        <v>76.09</v>
      </c>
      <c r="N109" s="8">
        <v>-3229502</v>
      </c>
      <c r="O109" s="8">
        <v>-952420.75</v>
      </c>
      <c r="P109" s="9">
        <v>-11.75</v>
      </c>
      <c r="Q109" s="9">
        <v>-4.25</v>
      </c>
    </row>
    <row r="110" spans="1:17" ht="12.75">
      <c r="A110" s="35">
        <v>6</v>
      </c>
      <c r="B110" s="35">
        <v>5</v>
      </c>
      <c r="C110" s="35">
        <v>6</v>
      </c>
      <c r="D110" s="36">
        <v>2</v>
      </c>
      <c r="E110" s="37"/>
      <c r="F110" s="7" t="s">
        <v>86</v>
      </c>
      <c r="G110" s="55" t="s">
        <v>180</v>
      </c>
      <c r="H110" s="8">
        <v>21160586.89</v>
      </c>
      <c r="I110" s="8">
        <v>19732905.39</v>
      </c>
      <c r="J110" s="9">
        <v>93.25</v>
      </c>
      <c r="K110" s="8">
        <v>22566633.89</v>
      </c>
      <c r="L110" s="8">
        <v>19919933.86</v>
      </c>
      <c r="M110" s="9">
        <v>88.27</v>
      </c>
      <c r="N110" s="8">
        <v>-1406047</v>
      </c>
      <c r="O110" s="8">
        <v>-187028.47</v>
      </c>
      <c r="P110" s="9">
        <v>-6.64</v>
      </c>
      <c r="Q110" s="9">
        <v>-0.94</v>
      </c>
    </row>
    <row r="111" spans="1:17" ht="12.75">
      <c r="A111" s="35">
        <v>6</v>
      </c>
      <c r="B111" s="35">
        <v>9</v>
      </c>
      <c r="C111" s="35">
        <v>10</v>
      </c>
      <c r="D111" s="36">
        <v>2</v>
      </c>
      <c r="E111" s="37"/>
      <c r="F111" s="7" t="s">
        <v>86</v>
      </c>
      <c r="G111" s="55" t="s">
        <v>181</v>
      </c>
      <c r="H111" s="8">
        <v>34803368.04</v>
      </c>
      <c r="I111" s="8">
        <v>34779242.47</v>
      </c>
      <c r="J111" s="9">
        <v>99.93</v>
      </c>
      <c r="K111" s="8">
        <v>28916088.14</v>
      </c>
      <c r="L111" s="8">
        <v>28448329.15</v>
      </c>
      <c r="M111" s="9">
        <v>98.38</v>
      </c>
      <c r="N111" s="8">
        <v>5887279.9</v>
      </c>
      <c r="O111" s="8">
        <v>6330913.32</v>
      </c>
      <c r="P111" s="9">
        <v>16.91</v>
      </c>
      <c r="Q111" s="9">
        <v>18.2</v>
      </c>
    </row>
    <row r="112" spans="1:17" ht="12.75">
      <c r="A112" s="35">
        <v>6</v>
      </c>
      <c r="B112" s="35">
        <v>8</v>
      </c>
      <c r="C112" s="35">
        <v>9</v>
      </c>
      <c r="D112" s="36">
        <v>2</v>
      </c>
      <c r="E112" s="37"/>
      <c r="F112" s="7" t="s">
        <v>86</v>
      </c>
      <c r="G112" s="55" t="s">
        <v>182</v>
      </c>
      <c r="H112" s="8">
        <v>23063909</v>
      </c>
      <c r="I112" s="8">
        <v>22994359.94</v>
      </c>
      <c r="J112" s="9">
        <v>99.69</v>
      </c>
      <c r="K112" s="8">
        <v>22700173</v>
      </c>
      <c r="L112" s="8">
        <v>21547839.25</v>
      </c>
      <c r="M112" s="9">
        <v>94.92</v>
      </c>
      <c r="N112" s="8">
        <v>363736</v>
      </c>
      <c r="O112" s="8">
        <v>1446520.69</v>
      </c>
      <c r="P112" s="9">
        <v>1.57</v>
      </c>
      <c r="Q112" s="9">
        <v>6.29</v>
      </c>
    </row>
    <row r="113" spans="1:17" ht="12.75">
      <c r="A113" s="35">
        <v>6</v>
      </c>
      <c r="B113" s="35">
        <v>20</v>
      </c>
      <c r="C113" s="35">
        <v>7</v>
      </c>
      <c r="D113" s="36">
        <v>2</v>
      </c>
      <c r="E113" s="37"/>
      <c r="F113" s="7" t="s">
        <v>86</v>
      </c>
      <c r="G113" s="55" t="s">
        <v>183</v>
      </c>
      <c r="H113" s="8">
        <v>16398880.14</v>
      </c>
      <c r="I113" s="8">
        <v>15689836.83</v>
      </c>
      <c r="J113" s="9">
        <v>95.67</v>
      </c>
      <c r="K113" s="8">
        <v>17033216.77</v>
      </c>
      <c r="L113" s="8">
        <v>16411540.91</v>
      </c>
      <c r="M113" s="9">
        <v>96.35</v>
      </c>
      <c r="N113" s="8">
        <v>-634336.63</v>
      </c>
      <c r="O113" s="8">
        <v>-721704.08</v>
      </c>
      <c r="P113" s="9">
        <v>-3.86</v>
      </c>
      <c r="Q113" s="9">
        <v>-4.59</v>
      </c>
    </row>
    <row r="114" spans="1:17" ht="12.75">
      <c r="A114" s="35">
        <v>6</v>
      </c>
      <c r="B114" s="35">
        <v>9</v>
      </c>
      <c r="C114" s="35">
        <v>11</v>
      </c>
      <c r="D114" s="36">
        <v>2</v>
      </c>
      <c r="E114" s="37"/>
      <c r="F114" s="7" t="s">
        <v>86</v>
      </c>
      <c r="G114" s="55" t="s">
        <v>184</v>
      </c>
      <c r="H114" s="8">
        <v>43902506.24</v>
      </c>
      <c r="I114" s="8">
        <v>43528699.36</v>
      </c>
      <c r="J114" s="9">
        <v>99.14</v>
      </c>
      <c r="K114" s="8">
        <v>53836688.24</v>
      </c>
      <c r="L114" s="8">
        <v>50792495.02</v>
      </c>
      <c r="M114" s="9">
        <v>94.34</v>
      </c>
      <c r="N114" s="8">
        <v>-9934182</v>
      </c>
      <c r="O114" s="8">
        <v>-7263795.66</v>
      </c>
      <c r="P114" s="9">
        <v>-22.62</v>
      </c>
      <c r="Q114" s="9">
        <v>-16.68</v>
      </c>
    </row>
    <row r="115" spans="1:17" ht="12.75">
      <c r="A115" s="35">
        <v>6</v>
      </c>
      <c r="B115" s="35">
        <v>16</v>
      </c>
      <c r="C115" s="35">
        <v>3</v>
      </c>
      <c r="D115" s="36">
        <v>2</v>
      </c>
      <c r="E115" s="37"/>
      <c r="F115" s="7" t="s">
        <v>86</v>
      </c>
      <c r="G115" s="55" t="s">
        <v>185</v>
      </c>
      <c r="H115" s="8">
        <v>14928402.88</v>
      </c>
      <c r="I115" s="8">
        <v>15062355.73</v>
      </c>
      <c r="J115" s="9">
        <v>100.89</v>
      </c>
      <c r="K115" s="8">
        <v>14128402.88</v>
      </c>
      <c r="L115" s="8">
        <v>12920887.01</v>
      </c>
      <c r="M115" s="9">
        <v>91.45</v>
      </c>
      <c r="N115" s="8">
        <v>800000</v>
      </c>
      <c r="O115" s="8">
        <v>2141468.72</v>
      </c>
      <c r="P115" s="9">
        <v>5.35</v>
      </c>
      <c r="Q115" s="9">
        <v>14.21</v>
      </c>
    </row>
    <row r="116" spans="1:17" ht="12.75">
      <c r="A116" s="35">
        <v>6</v>
      </c>
      <c r="B116" s="35">
        <v>2</v>
      </c>
      <c r="C116" s="35">
        <v>10</v>
      </c>
      <c r="D116" s="36">
        <v>2</v>
      </c>
      <c r="E116" s="37"/>
      <c r="F116" s="7" t="s">
        <v>86</v>
      </c>
      <c r="G116" s="55" t="s">
        <v>186</v>
      </c>
      <c r="H116" s="8">
        <v>13413251.68</v>
      </c>
      <c r="I116" s="8">
        <v>13203533.03</v>
      </c>
      <c r="J116" s="9">
        <v>98.43</v>
      </c>
      <c r="K116" s="8">
        <v>12386812.68</v>
      </c>
      <c r="L116" s="8">
        <v>12038872.74</v>
      </c>
      <c r="M116" s="9">
        <v>97.19</v>
      </c>
      <c r="N116" s="8">
        <v>1026439</v>
      </c>
      <c r="O116" s="8">
        <v>1164660.29</v>
      </c>
      <c r="P116" s="9">
        <v>7.65</v>
      </c>
      <c r="Q116" s="9">
        <v>8.82</v>
      </c>
    </row>
    <row r="117" spans="1:17" ht="12.75">
      <c r="A117" s="35">
        <v>6</v>
      </c>
      <c r="B117" s="35">
        <v>8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15286366.52</v>
      </c>
      <c r="I117" s="8">
        <v>14940164.18</v>
      </c>
      <c r="J117" s="9">
        <v>97.73</v>
      </c>
      <c r="K117" s="8">
        <v>12806527.49</v>
      </c>
      <c r="L117" s="8">
        <v>11742597.16</v>
      </c>
      <c r="M117" s="9">
        <v>91.69</v>
      </c>
      <c r="N117" s="8">
        <v>2479839.03</v>
      </c>
      <c r="O117" s="8">
        <v>3197567.02</v>
      </c>
      <c r="P117" s="9">
        <v>16.22</v>
      </c>
      <c r="Q117" s="9">
        <v>21.4</v>
      </c>
    </row>
    <row r="118" spans="1:17" ht="12.75">
      <c r="A118" s="35">
        <v>6</v>
      </c>
      <c r="B118" s="35">
        <v>1</v>
      </c>
      <c r="C118" s="35">
        <v>11</v>
      </c>
      <c r="D118" s="36">
        <v>2</v>
      </c>
      <c r="E118" s="37"/>
      <c r="F118" s="7" t="s">
        <v>86</v>
      </c>
      <c r="G118" s="55" t="s">
        <v>188</v>
      </c>
      <c r="H118" s="8">
        <v>23709241</v>
      </c>
      <c r="I118" s="8">
        <v>22873915.9</v>
      </c>
      <c r="J118" s="9">
        <v>96.47</v>
      </c>
      <c r="K118" s="8">
        <v>24120264</v>
      </c>
      <c r="L118" s="8">
        <v>23891149.93</v>
      </c>
      <c r="M118" s="9">
        <v>99.05</v>
      </c>
      <c r="N118" s="8">
        <v>-411023</v>
      </c>
      <c r="O118" s="8">
        <v>-1017234.03</v>
      </c>
      <c r="P118" s="9">
        <v>-1.73</v>
      </c>
      <c r="Q118" s="9">
        <v>-4.44</v>
      </c>
    </row>
    <row r="119" spans="1:17" ht="12.75">
      <c r="A119" s="35">
        <v>6</v>
      </c>
      <c r="B119" s="35">
        <v>13</v>
      </c>
      <c r="C119" s="35">
        <v>5</v>
      </c>
      <c r="D119" s="36">
        <v>2</v>
      </c>
      <c r="E119" s="37"/>
      <c r="F119" s="7" t="s">
        <v>86</v>
      </c>
      <c r="G119" s="55" t="s">
        <v>189</v>
      </c>
      <c r="H119" s="8">
        <v>7355605</v>
      </c>
      <c r="I119" s="8">
        <v>7192471.24</v>
      </c>
      <c r="J119" s="9">
        <v>97.78</v>
      </c>
      <c r="K119" s="8">
        <v>8076162</v>
      </c>
      <c r="L119" s="8">
        <v>7886691.15</v>
      </c>
      <c r="M119" s="9">
        <v>97.65</v>
      </c>
      <c r="N119" s="8">
        <v>-720557</v>
      </c>
      <c r="O119" s="8">
        <v>-694219.91</v>
      </c>
      <c r="P119" s="9">
        <v>-9.79</v>
      </c>
      <c r="Q119" s="9">
        <v>-9.65</v>
      </c>
    </row>
    <row r="120" spans="1:17" ht="12.75">
      <c r="A120" s="35">
        <v>6</v>
      </c>
      <c r="B120" s="35">
        <v>2</v>
      </c>
      <c r="C120" s="35">
        <v>11</v>
      </c>
      <c r="D120" s="36">
        <v>2</v>
      </c>
      <c r="E120" s="37"/>
      <c r="F120" s="7" t="s">
        <v>86</v>
      </c>
      <c r="G120" s="55" t="s">
        <v>190</v>
      </c>
      <c r="H120" s="8">
        <v>18679576.61</v>
      </c>
      <c r="I120" s="8">
        <v>18695935.32</v>
      </c>
      <c r="J120" s="9">
        <v>100.08</v>
      </c>
      <c r="K120" s="8">
        <v>17286472.27</v>
      </c>
      <c r="L120" s="8">
        <v>16534185.2</v>
      </c>
      <c r="M120" s="9">
        <v>95.64</v>
      </c>
      <c r="N120" s="8">
        <v>1393104.34</v>
      </c>
      <c r="O120" s="8">
        <v>2161750.12</v>
      </c>
      <c r="P120" s="9">
        <v>7.45</v>
      </c>
      <c r="Q120" s="9">
        <v>11.56</v>
      </c>
    </row>
    <row r="121" spans="1:17" ht="12.75">
      <c r="A121" s="35">
        <v>6</v>
      </c>
      <c r="B121" s="35">
        <v>5</v>
      </c>
      <c r="C121" s="35">
        <v>7</v>
      </c>
      <c r="D121" s="36">
        <v>2</v>
      </c>
      <c r="E121" s="37"/>
      <c r="F121" s="7" t="s">
        <v>86</v>
      </c>
      <c r="G121" s="55" t="s">
        <v>191</v>
      </c>
      <c r="H121" s="8">
        <v>13536392</v>
      </c>
      <c r="I121" s="8">
        <v>13237900.15</v>
      </c>
      <c r="J121" s="9">
        <v>97.79</v>
      </c>
      <c r="K121" s="8">
        <v>13011358</v>
      </c>
      <c r="L121" s="8">
        <v>12273605.45</v>
      </c>
      <c r="M121" s="9">
        <v>94.32</v>
      </c>
      <c r="N121" s="8">
        <v>525034</v>
      </c>
      <c r="O121" s="8">
        <v>964294.7</v>
      </c>
      <c r="P121" s="9">
        <v>3.87</v>
      </c>
      <c r="Q121" s="9">
        <v>7.28</v>
      </c>
    </row>
    <row r="122" spans="1:17" ht="12.75">
      <c r="A122" s="35">
        <v>6</v>
      </c>
      <c r="B122" s="35">
        <v>10</v>
      </c>
      <c r="C122" s="35">
        <v>5</v>
      </c>
      <c r="D122" s="36">
        <v>2</v>
      </c>
      <c r="E122" s="37"/>
      <c r="F122" s="7" t="s">
        <v>86</v>
      </c>
      <c r="G122" s="55" t="s">
        <v>192</v>
      </c>
      <c r="H122" s="8">
        <v>39357880</v>
      </c>
      <c r="I122" s="8">
        <v>41187196.02</v>
      </c>
      <c r="J122" s="9">
        <v>104.64</v>
      </c>
      <c r="K122" s="8">
        <v>37906098</v>
      </c>
      <c r="L122" s="8">
        <v>35346743.39</v>
      </c>
      <c r="M122" s="9">
        <v>93.24</v>
      </c>
      <c r="N122" s="8">
        <v>1451782</v>
      </c>
      <c r="O122" s="8">
        <v>5840452.63</v>
      </c>
      <c r="P122" s="9">
        <v>3.68</v>
      </c>
      <c r="Q122" s="9">
        <v>14.18</v>
      </c>
    </row>
    <row r="123" spans="1:17" ht="12.75">
      <c r="A123" s="35">
        <v>6</v>
      </c>
      <c r="B123" s="35">
        <v>14</v>
      </c>
      <c r="C123" s="35">
        <v>9</v>
      </c>
      <c r="D123" s="36">
        <v>2</v>
      </c>
      <c r="E123" s="37"/>
      <c r="F123" s="7" t="s">
        <v>86</v>
      </c>
      <c r="G123" s="55" t="s">
        <v>95</v>
      </c>
      <c r="H123" s="8">
        <v>30943497</v>
      </c>
      <c r="I123" s="8">
        <v>31231174.26</v>
      </c>
      <c r="J123" s="9">
        <v>100.92</v>
      </c>
      <c r="K123" s="8">
        <v>32714483</v>
      </c>
      <c r="L123" s="8">
        <v>28664184.45</v>
      </c>
      <c r="M123" s="9">
        <v>87.61</v>
      </c>
      <c r="N123" s="8">
        <v>-1770986</v>
      </c>
      <c r="O123" s="8">
        <v>2566989.81</v>
      </c>
      <c r="P123" s="9">
        <v>-5.72</v>
      </c>
      <c r="Q123" s="9">
        <v>8.21</v>
      </c>
    </row>
    <row r="124" spans="1:17" ht="12.75">
      <c r="A124" s="35">
        <v>6</v>
      </c>
      <c r="B124" s="35">
        <v>18</v>
      </c>
      <c r="C124" s="35">
        <v>7</v>
      </c>
      <c r="D124" s="36">
        <v>2</v>
      </c>
      <c r="E124" s="37"/>
      <c r="F124" s="7" t="s">
        <v>86</v>
      </c>
      <c r="G124" s="55" t="s">
        <v>193</v>
      </c>
      <c r="H124" s="8">
        <v>19310879.53</v>
      </c>
      <c r="I124" s="8">
        <v>18462906.21</v>
      </c>
      <c r="J124" s="9">
        <v>95.6</v>
      </c>
      <c r="K124" s="8">
        <v>16724831.53</v>
      </c>
      <c r="L124" s="8">
        <v>15881237.54</v>
      </c>
      <c r="M124" s="9">
        <v>94.95</v>
      </c>
      <c r="N124" s="8">
        <v>2586048</v>
      </c>
      <c r="O124" s="8">
        <v>2581668.67</v>
      </c>
      <c r="P124" s="9">
        <v>13.39</v>
      </c>
      <c r="Q124" s="9">
        <v>13.98</v>
      </c>
    </row>
    <row r="125" spans="1:17" ht="12.75">
      <c r="A125" s="35">
        <v>6</v>
      </c>
      <c r="B125" s="35">
        <v>20</v>
      </c>
      <c r="C125" s="35">
        <v>8</v>
      </c>
      <c r="D125" s="36">
        <v>2</v>
      </c>
      <c r="E125" s="37"/>
      <c r="F125" s="7" t="s">
        <v>86</v>
      </c>
      <c r="G125" s="55" t="s">
        <v>194</v>
      </c>
      <c r="H125" s="8">
        <v>15419180.33</v>
      </c>
      <c r="I125" s="8">
        <v>15182448.9</v>
      </c>
      <c r="J125" s="9">
        <v>98.46</v>
      </c>
      <c r="K125" s="8">
        <v>18075212.33</v>
      </c>
      <c r="L125" s="8">
        <v>15517285.37</v>
      </c>
      <c r="M125" s="9">
        <v>85.84</v>
      </c>
      <c r="N125" s="8">
        <v>-2656032</v>
      </c>
      <c r="O125" s="8">
        <v>-334836.47</v>
      </c>
      <c r="P125" s="9">
        <v>-17.22</v>
      </c>
      <c r="Q125" s="9">
        <v>-2.2</v>
      </c>
    </row>
    <row r="126" spans="1:17" ht="12.75">
      <c r="A126" s="35">
        <v>6</v>
      </c>
      <c r="B126" s="35">
        <v>15</v>
      </c>
      <c r="C126" s="35">
        <v>6</v>
      </c>
      <c r="D126" s="36">
        <v>2</v>
      </c>
      <c r="E126" s="37"/>
      <c r="F126" s="7" t="s">
        <v>86</v>
      </c>
      <c r="G126" s="55" t="s">
        <v>96</v>
      </c>
      <c r="H126" s="8">
        <v>22540572</v>
      </c>
      <c r="I126" s="8">
        <v>22826202.51</v>
      </c>
      <c r="J126" s="9">
        <v>101.26</v>
      </c>
      <c r="K126" s="8">
        <v>28721254</v>
      </c>
      <c r="L126" s="8">
        <v>23971841.32</v>
      </c>
      <c r="M126" s="9">
        <v>83.46</v>
      </c>
      <c r="N126" s="8">
        <v>-6180682</v>
      </c>
      <c r="O126" s="8">
        <v>-1145638.81</v>
      </c>
      <c r="P126" s="9">
        <v>-27.42</v>
      </c>
      <c r="Q126" s="9">
        <v>-5.01</v>
      </c>
    </row>
    <row r="127" spans="1:17" ht="12.75">
      <c r="A127" s="35">
        <v>6</v>
      </c>
      <c r="B127" s="35">
        <v>3</v>
      </c>
      <c r="C127" s="35">
        <v>8</v>
      </c>
      <c r="D127" s="36">
        <v>2</v>
      </c>
      <c r="E127" s="37"/>
      <c r="F127" s="7" t="s">
        <v>86</v>
      </c>
      <c r="G127" s="55" t="s">
        <v>97</v>
      </c>
      <c r="H127" s="8">
        <v>13930517.69</v>
      </c>
      <c r="I127" s="8">
        <v>13050628.92</v>
      </c>
      <c r="J127" s="9">
        <v>93.68</v>
      </c>
      <c r="K127" s="8">
        <v>14706328.69</v>
      </c>
      <c r="L127" s="8">
        <v>13484261.68</v>
      </c>
      <c r="M127" s="9">
        <v>91.69</v>
      </c>
      <c r="N127" s="8">
        <v>-775811</v>
      </c>
      <c r="O127" s="8">
        <v>-433632.76</v>
      </c>
      <c r="P127" s="9">
        <v>-5.56</v>
      </c>
      <c r="Q127" s="9">
        <v>-3.32</v>
      </c>
    </row>
    <row r="128" spans="1:17" ht="12.75">
      <c r="A128" s="35">
        <v>6</v>
      </c>
      <c r="B128" s="35">
        <v>3</v>
      </c>
      <c r="C128" s="35">
        <v>15</v>
      </c>
      <c r="D128" s="36">
        <v>2</v>
      </c>
      <c r="E128" s="37"/>
      <c r="F128" s="7" t="s">
        <v>86</v>
      </c>
      <c r="G128" s="55" t="s">
        <v>195</v>
      </c>
      <c r="H128" s="8">
        <v>19022924.95</v>
      </c>
      <c r="I128" s="8">
        <v>18739657.24</v>
      </c>
      <c r="J128" s="9">
        <v>98.51</v>
      </c>
      <c r="K128" s="8">
        <v>18786714.22</v>
      </c>
      <c r="L128" s="8">
        <v>18312441.12</v>
      </c>
      <c r="M128" s="9">
        <v>97.47</v>
      </c>
      <c r="N128" s="8">
        <v>236210.73</v>
      </c>
      <c r="O128" s="8">
        <v>427216.12</v>
      </c>
      <c r="P128" s="9">
        <v>1.24</v>
      </c>
      <c r="Q128" s="9">
        <v>2.27</v>
      </c>
    </row>
    <row r="129" spans="1:17" ht="12.75">
      <c r="A129" s="35">
        <v>6</v>
      </c>
      <c r="B129" s="35">
        <v>1</v>
      </c>
      <c r="C129" s="35">
        <v>12</v>
      </c>
      <c r="D129" s="36">
        <v>2</v>
      </c>
      <c r="E129" s="37"/>
      <c r="F129" s="7" t="s">
        <v>86</v>
      </c>
      <c r="G129" s="55" t="s">
        <v>196</v>
      </c>
      <c r="H129" s="8">
        <v>10082057.88</v>
      </c>
      <c r="I129" s="8">
        <v>9491332.81</v>
      </c>
      <c r="J129" s="9">
        <v>94.14</v>
      </c>
      <c r="K129" s="8">
        <v>8924861.04</v>
      </c>
      <c r="L129" s="8">
        <v>8282203.56</v>
      </c>
      <c r="M129" s="9">
        <v>92.79</v>
      </c>
      <c r="N129" s="8">
        <v>1157196.84</v>
      </c>
      <c r="O129" s="8">
        <v>1209129.25</v>
      </c>
      <c r="P129" s="9">
        <v>11.47</v>
      </c>
      <c r="Q129" s="9">
        <v>12.73</v>
      </c>
    </row>
    <row r="130" spans="1:17" ht="12.75">
      <c r="A130" s="35">
        <v>6</v>
      </c>
      <c r="B130" s="35">
        <v>1</v>
      </c>
      <c r="C130" s="35">
        <v>13</v>
      </c>
      <c r="D130" s="36">
        <v>2</v>
      </c>
      <c r="E130" s="37"/>
      <c r="F130" s="7" t="s">
        <v>86</v>
      </c>
      <c r="G130" s="55" t="s">
        <v>197</v>
      </c>
      <c r="H130" s="8">
        <v>7272360.17</v>
      </c>
      <c r="I130" s="8">
        <v>6922322.82</v>
      </c>
      <c r="J130" s="9">
        <v>95.18</v>
      </c>
      <c r="K130" s="8">
        <v>7027631.02</v>
      </c>
      <c r="L130" s="8">
        <v>6572926.69</v>
      </c>
      <c r="M130" s="9">
        <v>93.52</v>
      </c>
      <c r="N130" s="8">
        <v>244729.15</v>
      </c>
      <c r="O130" s="8">
        <v>349396.13</v>
      </c>
      <c r="P130" s="9">
        <v>3.36</v>
      </c>
      <c r="Q130" s="9">
        <v>5.04</v>
      </c>
    </row>
    <row r="131" spans="1:17" ht="12.75">
      <c r="A131" s="35">
        <v>6</v>
      </c>
      <c r="B131" s="35">
        <v>3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14422105</v>
      </c>
      <c r="I131" s="8">
        <v>14059424.99</v>
      </c>
      <c r="J131" s="9">
        <v>97.48</v>
      </c>
      <c r="K131" s="8">
        <v>13743319</v>
      </c>
      <c r="L131" s="8">
        <v>12886332.32</v>
      </c>
      <c r="M131" s="9">
        <v>93.76</v>
      </c>
      <c r="N131" s="8">
        <v>678786</v>
      </c>
      <c r="O131" s="8">
        <v>1173092.67</v>
      </c>
      <c r="P131" s="9">
        <v>4.7</v>
      </c>
      <c r="Q131" s="9">
        <v>8.34</v>
      </c>
    </row>
    <row r="132" spans="1:17" ht="12.75">
      <c r="A132" s="35">
        <v>6</v>
      </c>
      <c r="B132" s="35">
        <v>6</v>
      </c>
      <c r="C132" s="35">
        <v>9</v>
      </c>
      <c r="D132" s="36">
        <v>2</v>
      </c>
      <c r="E132" s="37"/>
      <c r="F132" s="7" t="s">
        <v>86</v>
      </c>
      <c r="G132" s="55" t="s">
        <v>199</v>
      </c>
      <c r="H132" s="8">
        <v>9563651.95</v>
      </c>
      <c r="I132" s="8">
        <v>9504399.47</v>
      </c>
      <c r="J132" s="9">
        <v>99.38</v>
      </c>
      <c r="K132" s="8">
        <v>9644998.25</v>
      </c>
      <c r="L132" s="8">
        <v>9494739.26</v>
      </c>
      <c r="M132" s="9">
        <v>98.44</v>
      </c>
      <c r="N132" s="8">
        <v>-81346.3</v>
      </c>
      <c r="O132" s="8">
        <v>9660.21</v>
      </c>
      <c r="P132" s="9">
        <v>-0.85</v>
      </c>
      <c r="Q132" s="9">
        <v>0.1</v>
      </c>
    </row>
    <row r="133" spans="1:17" ht="12.75">
      <c r="A133" s="35">
        <v>6</v>
      </c>
      <c r="B133" s="35">
        <v>17</v>
      </c>
      <c r="C133" s="35">
        <v>4</v>
      </c>
      <c r="D133" s="36">
        <v>2</v>
      </c>
      <c r="E133" s="37"/>
      <c r="F133" s="7" t="s">
        <v>86</v>
      </c>
      <c r="G133" s="55" t="s">
        <v>200</v>
      </c>
      <c r="H133" s="8">
        <v>10663433</v>
      </c>
      <c r="I133" s="8">
        <v>10278601.03</v>
      </c>
      <c r="J133" s="9">
        <v>96.39</v>
      </c>
      <c r="K133" s="8">
        <v>9985673</v>
      </c>
      <c r="L133" s="8">
        <v>9128258.46</v>
      </c>
      <c r="M133" s="9">
        <v>91.41</v>
      </c>
      <c r="N133" s="8">
        <v>677760</v>
      </c>
      <c r="O133" s="8">
        <v>1150342.57</v>
      </c>
      <c r="P133" s="9">
        <v>6.35</v>
      </c>
      <c r="Q133" s="9">
        <v>11.19</v>
      </c>
    </row>
    <row r="134" spans="1:17" ht="12.75">
      <c r="A134" s="35">
        <v>6</v>
      </c>
      <c r="B134" s="35">
        <v>3</v>
      </c>
      <c r="C134" s="35">
        <v>10</v>
      </c>
      <c r="D134" s="36">
        <v>2</v>
      </c>
      <c r="E134" s="37"/>
      <c r="F134" s="7" t="s">
        <v>86</v>
      </c>
      <c r="G134" s="55" t="s">
        <v>201</v>
      </c>
      <c r="H134" s="8">
        <v>21374688.23</v>
      </c>
      <c r="I134" s="8">
        <v>20364659.39</v>
      </c>
      <c r="J134" s="9">
        <v>95.27</v>
      </c>
      <c r="K134" s="8">
        <v>22550919.23</v>
      </c>
      <c r="L134" s="8">
        <v>20801642.44</v>
      </c>
      <c r="M134" s="9">
        <v>92.24</v>
      </c>
      <c r="N134" s="8">
        <v>-1176231</v>
      </c>
      <c r="O134" s="8">
        <v>-436983.05</v>
      </c>
      <c r="P134" s="9">
        <v>-5.5</v>
      </c>
      <c r="Q134" s="9">
        <v>-2.14</v>
      </c>
    </row>
    <row r="135" spans="1:17" ht="12.75">
      <c r="A135" s="35">
        <v>6</v>
      </c>
      <c r="B135" s="35">
        <v>8</v>
      </c>
      <c r="C135" s="35">
        <v>12</v>
      </c>
      <c r="D135" s="36">
        <v>2</v>
      </c>
      <c r="E135" s="37"/>
      <c r="F135" s="7" t="s">
        <v>86</v>
      </c>
      <c r="G135" s="55" t="s">
        <v>202</v>
      </c>
      <c r="H135" s="8">
        <v>16006310</v>
      </c>
      <c r="I135" s="8">
        <v>15921744.13</v>
      </c>
      <c r="J135" s="9">
        <v>99.47</v>
      </c>
      <c r="K135" s="8">
        <v>14782639</v>
      </c>
      <c r="L135" s="8">
        <v>13828452.96</v>
      </c>
      <c r="M135" s="9">
        <v>93.54</v>
      </c>
      <c r="N135" s="8">
        <v>1223671</v>
      </c>
      <c r="O135" s="8">
        <v>2093291.17</v>
      </c>
      <c r="P135" s="9">
        <v>7.64</v>
      </c>
      <c r="Q135" s="9">
        <v>13.14</v>
      </c>
    </row>
    <row r="136" spans="1:17" ht="12.75">
      <c r="A136" s="35">
        <v>6</v>
      </c>
      <c r="B136" s="35">
        <v>11</v>
      </c>
      <c r="C136" s="35">
        <v>6</v>
      </c>
      <c r="D136" s="36">
        <v>2</v>
      </c>
      <c r="E136" s="37"/>
      <c r="F136" s="7" t="s">
        <v>86</v>
      </c>
      <c r="G136" s="55" t="s">
        <v>203</v>
      </c>
      <c r="H136" s="8">
        <v>13200180.1</v>
      </c>
      <c r="I136" s="8">
        <v>11898264.32</v>
      </c>
      <c r="J136" s="9">
        <v>90.13</v>
      </c>
      <c r="K136" s="8">
        <v>14316421.1</v>
      </c>
      <c r="L136" s="8">
        <v>12528821.96</v>
      </c>
      <c r="M136" s="9">
        <v>87.51</v>
      </c>
      <c r="N136" s="8">
        <v>-1116241</v>
      </c>
      <c r="O136" s="8">
        <v>-630557.64</v>
      </c>
      <c r="P136" s="9">
        <v>-8.45</v>
      </c>
      <c r="Q136" s="9">
        <v>-5.29</v>
      </c>
    </row>
    <row r="137" spans="1:17" ht="12.75">
      <c r="A137" s="35">
        <v>6</v>
      </c>
      <c r="B137" s="35">
        <v>3</v>
      </c>
      <c r="C137" s="35">
        <v>11</v>
      </c>
      <c r="D137" s="36">
        <v>2</v>
      </c>
      <c r="E137" s="37"/>
      <c r="F137" s="7" t="s">
        <v>86</v>
      </c>
      <c r="G137" s="55" t="s">
        <v>204</v>
      </c>
      <c r="H137" s="8">
        <v>20987359.82</v>
      </c>
      <c r="I137" s="8">
        <v>20348630.15</v>
      </c>
      <c r="J137" s="9">
        <v>96.95</v>
      </c>
      <c r="K137" s="8">
        <v>20642265.65</v>
      </c>
      <c r="L137" s="8">
        <v>19743977.38</v>
      </c>
      <c r="M137" s="9">
        <v>95.64</v>
      </c>
      <c r="N137" s="8">
        <v>345094.17</v>
      </c>
      <c r="O137" s="8">
        <v>604652.77</v>
      </c>
      <c r="P137" s="9">
        <v>1.64</v>
      </c>
      <c r="Q137" s="9">
        <v>2.97</v>
      </c>
    </row>
    <row r="138" spans="1:17" ht="12.75">
      <c r="A138" s="35">
        <v>6</v>
      </c>
      <c r="B138" s="35">
        <v>13</v>
      </c>
      <c r="C138" s="35">
        <v>6</v>
      </c>
      <c r="D138" s="36">
        <v>2</v>
      </c>
      <c r="E138" s="37"/>
      <c r="F138" s="7" t="s">
        <v>86</v>
      </c>
      <c r="G138" s="55" t="s">
        <v>205</v>
      </c>
      <c r="H138" s="8">
        <v>13136263.58</v>
      </c>
      <c r="I138" s="8">
        <v>13332259.57</v>
      </c>
      <c r="J138" s="9">
        <v>101.49</v>
      </c>
      <c r="K138" s="8">
        <v>14907636.1</v>
      </c>
      <c r="L138" s="8">
        <v>13173461.34</v>
      </c>
      <c r="M138" s="9">
        <v>88.36</v>
      </c>
      <c r="N138" s="8">
        <v>-1771372.52</v>
      </c>
      <c r="O138" s="8">
        <v>158798.23</v>
      </c>
      <c r="P138" s="9">
        <v>-13.48</v>
      </c>
      <c r="Q138" s="9">
        <v>1.19</v>
      </c>
    </row>
    <row r="139" spans="1:17" ht="12.75">
      <c r="A139" s="35">
        <v>6</v>
      </c>
      <c r="B139" s="35">
        <v>6</v>
      </c>
      <c r="C139" s="35">
        <v>10</v>
      </c>
      <c r="D139" s="36">
        <v>2</v>
      </c>
      <c r="E139" s="37"/>
      <c r="F139" s="7" t="s">
        <v>86</v>
      </c>
      <c r="G139" s="55" t="s">
        <v>206</v>
      </c>
      <c r="H139" s="8">
        <v>11755332.3</v>
      </c>
      <c r="I139" s="8">
        <v>11559480.68</v>
      </c>
      <c r="J139" s="9">
        <v>98.33</v>
      </c>
      <c r="K139" s="8">
        <v>12106217.85</v>
      </c>
      <c r="L139" s="8">
        <v>10661364.31</v>
      </c>
      <c r="M139" s="9">
        <v>88.06</v>
      </c>
      <c r="N139" s="8">
        <v>-350885.55</v>
      </c>
      <c r="O139" s="8">
        <v>898116.37</v>
      </c>
      <c r="P139" s="9">
        <v>-2.98</v>
      </c>
      <c r="Q139" s="9">
        <v>7.76</v>
      </c>
    </row>
    <row r="140" spans="1:17" ht="12.75">
      <c r="A140" s="35">
        <v>6</v>
      </c>
      <c r="B140" s="35">
        <v>20</v>
      </c>
      <c r="C140" s="35">
        <v>9</v>
      </c>
      <c r="D140" s="36">
        <v>2</v>
      </c>
      <c r="E140" s="37"/>
      <c r="F140" s="7" t="s">
        <v>86</v>
      </c>
      <c r="G140" s="55" t="s">
        <v>207</v>
      </c>
      <c r="H140" s="8">
        <v>20983865.47</v>
      </c>
      <c r="I140" s="8">
        <v>20407632.82</v>
      </c>
      <c r="J140" s="9">
        <v>97.25</v>
      </c>
      <c r="K140" s="8">
        <v>22313065.47</v>
      </c>
      <c r="L140" s="8">
        <v>21769520.39</v>
      </c>
      <c r="M140" s="9">
        <v>97.56</v>
      </c>
      <c r="N140" s="8">
        <v>-1329200</v>
      </c>
      <c r="O140" s="8">
        <v>-1361887.57</v>
      </c>
      <c r="P140" s="9">
        <v>-6.33</v>
      </c>
      <c r="Q140" s="9">
        <v>-6.67</v>
      </c>
    </row>
    <row r="141" spans="1:17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7" t="s">
        <v>86</v>
      </c>
      <c r="G141" s="55" t="s">
        <v>208</v>
      </c>
      <c r="H141" s="8">
        <v>15909172</v>
      </c>
      <c r="I141" s="8">
        <v>15287670.45</v>
      </c>
      <c r="J141" s="9">
        <v>96.09</v>
      </c>
      <c r="K141" s="8">
        <v>15418172</v>
      </c>
      <c r="L141" s="8">
        <v>15090791.9</v>
      </c>
      <c r="M141" s="9">
        <v>97.87</v>
      </c>
      <c r="N141" s="8">
        <v>491000</v>
      </c>
      <c r="O141" s="8">
        <v>196878.55</v>
      </c>
      <c r="P141" s="9">
        <v>3.08</v>
      </c>
      <c r="Q141" s="9">
        <v>1.28</v>
      </c>
    </row>
    <row r="142" spans="1:17" ht="12.75">
      <c r="A142" s="35">
        <v>6</v>
      </c>
      <c r="B142" s="35">
        <v>1</v>
      </c>
      <c r="C142" s="35">
        <v>14</v>
      </c>
      <c r="D142" s="36">
        <v>2</v>
      </c>
      <c r="E142" s="37"/>
      <c r="F142" s="7" t="s">
        <v>86</v>
      </c>
      <c r="G142" s="55" t="s">
        <v>209</v>
      </c>
      <c r="H142" s="8">
        <v>8355938.41</v>
      </c>
      <c r="I142" s="8">
        <v>7969390.28</v>
      </c>
      <c r="J142" s="9">
        <v>95.37</v>
      </c>
      <c r="K142" s="8">
        <v>8130938.41</v>
      </c>
      <c r="L142" s="8">
        <v>7496550.62</v>
      </c>
      <c r="M142" s="9">
        <v>92.19</v>
      </c>
      <c r="N142" s="8">
        <v>225000</v>
      </c>
      <c r="O142" s="8">
        <v>472839.66</v>
      </c>
      <c r="P142" s="9">
        <v>2.69</v>
      </c>
      <c r="Q142" s="9">
        <v>5.93</v>
      </c>
    </row>
    <row r="143" spans="1:17" ht="12.75">
      <c r="A143" s="35">
        <v>6</v>
      </c>
      <c r="B143" s="35">
        <v>13</v>
      </c>
      <c r="C143" s="35">
        <v>7</v>
      </c>
      <c r="D143" s="36">
        <v>2</v>
      </c>
      <c r="E143" s="37"/>
      <c r="F143" s="7" t="s">
        <v>86</v>
      </c>
      <c r="G143" s="55" t="s">
        <v>210</v>
      </c>
      <c r="H143" s="8">
        <v>8741785.41</v>
      </c>
      <c r="I143" s="8">
        <v>8716357.99</v>
      </c>
      <c r="J143" s="9">
        <v>99.7</v>
      </c>
      <c r="K143" s="8">
        <v>8803009.41</v>
      </c>
      <c r="L143" s="8">
        <v>8178263.27</v>
      </c>
      <c r="M143" s="9">
        <v>92.9</v>
      </c>
      <c r="N143" s="8">
        <v>-61224</v>
      </c>
      <c r="O143" s="8">
        <v>538094.72</v>
      </c>
      <c r="P143" s="9">
        <v>-0.7</v>
      </c>
      <c r="Q143" s="9">
        <v>6.17</v>
      </c>
    </row>
    <row r="144" spans="1:17" ht="12.75">
      <c r="A144" s="35">
        <v>6</v>
      </c>
      <c r="B144" s="35">
        <v>1</v>
      </c>
      <c r="C144" s="35">
        <v>15</v>
      </c>
      <c r="D144" s="36">
        <v>2</v>
      </c>
      <c r="E144" s="37"/>
      <c r="F144" s="7" t="s">
        <v>86</v>
      </c>
      <c r="G144" s="55" t="s">
        <v>211</v>
      </c>
      <c r="H144" s="8">
        <v>8231533</v>
      </c>
      <c r="I144" s="8">
        <v>8180485.73</v>
      </c>
      <c r="J144" s="9">
        <v>99.37</v>
      </c>
      <c r="K144" s="8">
        <v>8001213.45</v>
      </c>
      <c r="L144" s="8">
        <v>7844262.78</v>
      </c>
      <c r="M144" s="9">
        <v>98.03</v>
      </c>
      <c r="N144" s="8">
        <v>230319.55</v>
      </c>
      <c r="O144" s="8">
        <v>336222.95</v>
      </c>
      <c r="P144" s="9">
        <v>2.79</v>
      </c>
      <c r="Q144" s="9">
        <v>4.11</v>
      </c>
    </row>
    <row r="145" spans="1:17" ht="12.75">
      <c r="A145" s="35">
        <v>6</v>
      </c>
      <c r="B145" s="35">
        <v>10</v>
      </c>
      <c r="C145" s="35">
        <v>6</v>
      </c>
      <c r="D145" s="36">
        <v>2</v>
      </c>
      <c r="E145" s="37"/>
      <c r="F145" s="7" t="s">
        <v>86</v>
      </c>
      <c r="G145" s="55" t="s">
        <v>212</v>
      </c>
      <c r="H145" s="8">
        <v>18756056.91</v>
      </c>
      <c r="I145" s="8">
        <v>18173378.11</v>
      </c>
      <c r="J145" s="9">
        <v>96.89</v>
      </c>
      <c r="K145" s="8">
        <v>20588925.91</v>
      </c>
      <c r="L145" s="8">
        <v>19702744.1</v>
      </c>
      <c r="M145" s="9">
        <v>95.69</v>
      </c>
      <c r="N145" s="8">
        <v>-1832869</v>
      </c>
      <c r="O145" s="8">
        <v>-1529365.99</v>
      </c>
      <c r="P145" s="9">
        <v>-9.77</v>
      </c>
      <c r="Q145" s="9">
        <v>-8.41</v>
      </c>
    </row>
    <row r="146" spans="1:17" ht="12.75">
      <c r="A146" s="35">
        <v>6</v>
      </c>
      <c r="B146" s="35">
        <v>11</v>
      </c>
      <c r="C146" s="35">
        <v>7</v>
      </c>
      <c r="D146" s="36">
        <v>2</v>
      </c>
      <c r="E146" s="37"/>
      <c r="F146" s="7" t="s">
        <v>86</v>
      </c>
      <c r="G146" s="55" t="s">
        <v>213</v>
      </c>
      <c r="H146" s="8">
        <v>29074216.16</v>
      </c>
      <c r="I146" s="8">
        <v>28531793.49</v>
      </c>
      <c r="J146" s="9">
        <v>98.13</v>
      </c>
      <c r="K146" s="8">
        <v>32495385.16</v>
      </c>
      <c r="L146" s="8">
        <v>31049016.98</v>
      </c>
      <c r="M146" s="9">
        <v>95.54</v>
      </c>
      <c r="N146" s="8">
        <v>-3421169</v>
      </c>
      <c r="O146" s="8">
        <v>-2517223.49</v>
      </c>
      <c r="P146" s="9">
        <v>-11.76</v>
      </c>
      <c r="Q146" s="9">
        <v>-8.82</v>
      </c>
    </row>
    <row r="147" spans="1:17" ht="12.75">
      <c r="A147" s="35">
        <v>6</v>
      </c>
      <c r="B147" s="35">
        <v>19</v>
      </c>
      <c r="C147" s="35">
        <v>4</v>
      </c>
      <c r="D147" s="36">
        <v>2</v>
      </c>
      <c r="E147" s="37"/>
      <c r="F147" s="7" t="s">
        <v>86</v>
      </c>
      <c r="G147" s="55" t="s">
        <v>214</v>
      </c>
      <c r="H147" s="8">
        <v>7436917</v>
      </c>
      <c r="I147" s="8">
        <v>7284438.24</v>
      </c>
      <c r="J147" s="9">
        <v>97.94</v>
      </c>
      <c r="K147" s="8">
        <v>8064959</v>
      </c>
      <c r="L147" s="8">
        <v>7003119.41</v>
      </c>
      <c r="M147" s="9">
        <v>86.83</v>
      </c>
      <c r="N147" s="8">
        <v>-628042</v>
      </c>
      <c r="O147" s="8">
        <v>281318.83</v>
      </c>
      <c r="P147" s="9">
        <v>-8.44</v>
      </c>
      <c r="Q147" s="9">
        <v>3.86</v>
      </c>
    </row>
    <row r="148" spans="1:17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7" t="s">
        <v>86</v>
      </c>
      <c r="G148" s="55" t="s">
        <v>215</v>
      </c>
      <c r="H148" s="8">
        <v>14176118.18</v>
      </c>
      <c r="I148" s="8">
        <v>14073900.91</v>
      </c>
      <c r="J148" s="9">
        <v>99.27</v>
      </c>
      <c r="K148" s="8">
        <v>15876592.18</v>
      </c>
      <c r="L148" s="8">
        <v>15442199.6</v>
      </c>
      <c r="M148" s="9">
        <v>97.26</v>
      </c>
      <c r="N148" s="8">
        <v>-1700474</v>
      </c>
      <c r="O148" s="8">
        <v>-1368298.69</v>
      </c>
      <c r="P148" s="9">
        <v>-11.99</v>
      </c>
      <c r="Q148" s="9">
        <v>-9.72</v>
      </c>
    </row>
    <row r="149" spans="1:17" ht="12.75">
      <c r="A149" s="35">
        <v>6</v>
      </c>
      <c r="B149" s="35">
        <v>16</v>
      </c>
      <c r="C149" s="35">
        <v>5</v>
      </c>
      <c r="D149" s="36">
        <v>2</v>
      </c>
      <c r="E149" s="37"/>
      <c r="F149" s="7" t="s">
        <v>86</v>
      </c>
      <c r="G149" s="55" t="s">
        <v>216</v>
      </c>
      <c r="H149" s="8">
        <v>17055639</v>
      </c>
      <c r="I149" s="8">
        <v>16696399.22</v>
      </c>
      <c r="J149" s="9">
        <v>97.89</v>
      </c>
      <c r="K149" s="8">
        <v>15211109</v>
      </c>
      <c r="L149" s="8">
        <v>14781698.74</v>
      </c>
      <c r="M149" s="9">
        <v>97.17</v>
      </c>
      <c r="N149" s="8">
        <v>1844530</v>
      </c>
      <c r="O149" s="8">
        <v>1914700.48</v>
      </c>
      <c r="P149" s="9">
        <v>10.81</v>
      </c>
      <c r="Q149" s="9">
        <v>11.46</v>
      </c>
    </row>
    <row r="150" spans="1:17" ht="12.75">
      <c r="A150" s="35">
        <v>6</v>
      </c>
      <c r="B150" s="35">
        <v>11</v>
      </c>
      <c r="C150" s="35">
        <v>8</v>
      </c>
      <c r="D150" s="36">
        <v>2</v>
      </c>
      <c r="E150" s="37"/>
      <c r="F150" s="7" t="s">
        <v>86</v>
      </c>
      <c r="G150" s="55" t="s">
        <v>98</v>
      </c>
      <c r="H150" s="8">
        <v>24025419</v>
      </c>
      <c r="I150" s="8">
        <v>23103178.97</v>
      </c>
      <c r="J150" s="9">
        <v>96.16</v>
      </c>
      <c r="K150" s="8">
        <v>26940873</v>
      </c>
      <c r="L150" s="8">
        <v>24174232.03</v>
      </c>
      <c r="M150" s="9">
        <v>89.73</v>
      </c>
      <c r="N150" s="8">
        <v>-2915454</v>
      </c>
      <c r="O150" s="8">
        <v>-1071053.06</v>
      </c>
      <c r="P150" s="9">
        <v>-12.13</v>
      </c>
      <c r="Q150" s="9">
        <v>-4.63</v>
      </c>
    </row>
    <row r="151" spans="1:17" ht="12.75">
      <c r="A151" s="35">
        <v>6</v>
      </c>
      <c r="B151" s="35">
        <v>9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17738129.86</v>
      </c>
      <c r="I151" s="8">
        <v>17764632.91</v>
      </c>
      <c r="J151" s="9">
        <v>100.14</v>
      </c>
      <c r="K151" s="8">
        <v>17425716.86</v>
      </c>
      <c r="L151" s="8">
        <v>16803055.95</v>
      </c>
      <c r="M151" s="9">
        <v>96.42</v>
      </c>
      <c r="N151" s="8">
        <v>312413</v>
      </c>
      <c r="O151" s="8">
        <v>961576.96</v>
      </c>
      <c r="P151" s="9">
        <v>1.76</v>
      </c>
      <c r="Q151" s="9">
        <v>5.41</v>
      </c>
    </row>
    <row r="152" spans="1:17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7" t="s">
        <v>86</v>
      </c>
      <c r="G152" s="55" t="s">
        <v>218</v>
      </c>
      <c r="H152" s="8">
        <v>13698169.31</v>
      </c>
      <c r="I152" s="8">
        <v>12516035</v>
      </c>
      <c r="J152" s="9">
        <v>91.37</v>
      </c>
      <c r="K152" s="8">
        <v>14699854.39</v>
      </c>
      <c r="L152" s="8">
        <v>12529586.64</v>
      </c>
      <c r="M152" s="9">
        <v>85.23</v>
      </c>
      <c r="N152" s="8">
        <v>-1001685.08</v>
      </c>
      <c r="O152" s="8">
        <v>-13551.64</v>
      </c>
      <c r="P152" s="9">
        <v>-7.31</v>
      </c>
      <c r="Q152" s="9">
        <v>-0.1</v>
      </c>
    </row>
    <row r="153" spans="1:17" ht="12.75">
      <c r="A153" s="35">
        <v>6</v>
      </c>
      <c r="B153" s="35">
        <v>18</v>
      </c>
      <c r="C153" s="35">
        <v>8</v>
      </c>
      <c r="D153" s="36">
        <v>2</v>
      </c>
      <c r="E153" s="37"/>
      <c r="F153" s="7" t="s">
        <v>86</v>
      </c>
      <c r="G153" s="55" t="s">
        <v>219</v>
      </c>
      <c r="H153" s="8">
        <v>20621676.92</v>
      </c>
      <c r="I153" s="8">
        <v>20707754.72</v>
      </c>
      <c r="J153" s="9">
        <v>100.41</v>
      </c>
      <c r="K153" s="8">
        <v>22107414.92</v>
      </c>
      <c r="L153" s="8">
        <v>19961607.32</v>
      </c>
      <c r="M153" s="9">
        <v>90.29</v>
      </c>
      <c r="N153" s="8">
        <v>-1485738</v>
      </c>
      <c r="O153" s="8">
        <v>746147.4</v>
      </c>
      <c r="P153" s="9">
        <v>-7.2</v>
      </c>
      <c r="Q153" s="9">
        <v>3.6</v>
      </c>
    </row>
    <row r="154" spans="1:17" ht="12.75">
      <c r="A154" s="35">
        <v>6</v>
      </c>
      <c r="B154" s="35">
        <v>7</v>
      </c>
      <c r="C154" s="35">
        <v>6</v>
      </c>
      <c r="D154" s="36">
        <v>2</v>
      </c>
      <c r="E154" s="37"/>
      <c r="F154" s="7" t="s">
        <v>86</v>
      </c>
      <c r="G154" s="55" t="s">
        <v>220</v>
      </c>
      <c r="H154" s="8">
        <v>18354106.22</v>
      </c>
      <c r="I154" s="8">
        <v>17337526.74</v>
      </c>
      <c r="J154" s="9">
        <v>94.46</v>
      </c>
      <c r="K154" s="8">
        <v>18505225.52</v>
      </c>
      <c r="L154" s="8">
        <v>17265641.32</v>
      </c>
      <c r="M154" s="9">
        <v>93.3</v>
      </c>
      <c r="N154" s="8">
        <v>-151119.3</v>
      </c>
      <c r="O154" s="8">
        <v>71885.42</v>
      </c>
      <c r="P154" s="9">
        <v>-0.82</v>
      </c>
      <c r="Q154" s="9">
        <v>0.41</v>
      </c>
    </row>
    <row r="155" spans="1:17" ht="12.75">
      <c r="A155" s="35">
        <v>6</v>
      </c>
      <c r="B155" s="35">
        <v>18</v>
      </c>
      <c r="C155" s="35">
        <v>9</v>
      </c>
      <c r="D155" s="36">
        <v>2</v>
      </c>
      <c r="E155" s="37"/>
      <c r="F155" s="7" t="s">
        <v>86</v>
      </c>
      <c r="G155" s="55" t="s">
        <v>221</v>
      </c>
      <c r="H155" s="8">
        <v>12655889.85</v>
      </c>
      <c r="I155" s="8">
        <v>12167622.9</v>
      </c>
      <c r="J155" s="9">
        <v>96.14</v>
      </c>
      <c r="K155" s="8">
        <v>14651920.96</v>
      </c>
      <c r="L155" s="8">
        <v>14091059.76</v>
      </c>
      <c r="M155" s="9">
        <v>96.17</v>
      </c>
      <c r="N155" s="8">
        <v>-1996031.11</v>
      </c>
      <c r="O155" s="8">
        <v>-1923436.86</v>
      </c>
      <c r="P155" s="9">
        <v>-15.77</v>
      </c>
      <c r="Q155" s="9">
        <v>-15.8</v>
      </c>
    </row>
    <row r="156" spans="1:17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7" t="s">
        <v>86</v>
      </c>
      <c r="G156" s="55" t="s">
        <v>222</v>
      </c>
      <c r="H156" s="8">
        <v>14608864.41</v>
      </c>
      <c r="I156" s="8">
        <v>14409678.91</v>
      </c>
      <c r="J156" s="9">
        <v>98.63</v>
      </c>
      <c r="K156" s="8">
        <v>14872581.17</v>
      </c>
      <c r="L156" s="8">
        <v>13475163.26</v>
      </c>
      <c r="M156" s="9">
        <v>90.6</v>
      </c>
      <c r="N156" s="8">
        <v>-263716.76</v>
      </c>
      <c r="O156" s="8">
        <v>934515.65</v>
      </c>
      <c r="P156" s="9">
        <v>-1.8</v>
      </c>
      <c r="Q156" s="9">
        <v>6.48</v>
      </c>
    </row>
    <row r="157" spans="1:17" ht="12.75">
      <c r="A157" s="35">
        <v>6</v>
      </c>
      <c r="B157" s="35">
        <v>1</v>
      </c>
      <c r="C157" s="35">
        <v>16</v>
      </c>
      <c r="D157" s="36">
        <v>2</v>
      </c>
      <c r="E157" s="37"/>
      <c r="F157" s="7" t="s">
        <v>86</v>
      </c>
      <c r="G157" s="55" t="s">
        <v>100</v>
      </c>
      <c r="H157" s="8">
        <v>24794871.88</v>
      </c>
      <c r="I157" s="8">
        <v>23580998.54</v>
      </c>
      <c r="J157" s="9">
        <v>95.1</v>
      </c>
      <c r="K157" s="8">
        <v>29140018.35</v>
      </c>
      <c r="L157" s="8">
        <v>25339351.94</v>
      </c>
      <c r="M157" s="9">
        <v>86.95</v>
      </c>
      <c r="N157" s="8">
        <v>-4345146.47</v>
      </c>
      <c r="O157" s="8">
        <v>-1758353.4</v>
      </c>
      <c r="P157" s="9">
        <v>-17.52</v>
      </c>
      <c r="Q157" s="9">
        <v>-7.45</v>
      </c>
    </row>
    <row r="158" spans="1:17" ht="12.75">
      <c r="A158" s="35">
        <v>6</v>
      </c>
      <c r="B158" s="35">
        <v>2</v>
      </c>
      <c r="C158" s="35">
        <v>13</v>
      </c>
      <c r="D158" s="36">
        <v>2</v>
      </c>
      <c r="E158" s="37"/>
      <c r="F158" s="7" t="s">
        <v>86</v>
      </c>
      <c r="G158" s="55" t="s">
        <v>223</v>
      </c>
      <c r="H158" s="8">
        <v>11663471.58</v>
      </c>
      <c r="I158" s="8">
        <v>11307915.41</v>
      </c>
      <c r="J158" s="9">
        <v>96.95</v>
      </c>
      <c r="K158" s="8">
        <v>11139843.58</v>
      </c>
      <c r="L158" s="8">
        <v>10579518.15</v>
      </c>
      <c r="M158" s="9">
        <v>94.97</v>
      </c>
      <c r="N158" s="8">
        <v>523628</v>
      </c>
      <c r="O158" s="8">
        <v>728397.26</v>
      </c>
      <c r="P158" s="9">
        <v>4.48</v>
      </c>
      <c r="Q158" s="9">
        <v>6.44</v>
      </c>
    </row>
    <row r="159" spans="1:17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7" t="s">
        <v>86</v>
      </c>
      <c r="G159" s="55" t="s">
        <v>101</v>
      </c>
      <c r="H159" s="8">
        <v>28991702.63</v>
      </c>
      <c r="I159" s="8">
        <v>27026198.35</v>
      </c>
      <c r="J159" s="9">
        <v>93.22</v>
      </c>
      <c r="K159" s="8">
        <v>26885712.63</v>
      </c>
      <c r="L159" s="8">
        <v>24971420.39</v>
      </c>
      <c r="M159" s="9">
        <v>92.87</v>
      </c>
      <c r="N159" s="8">
        <v>2105990</v>
      </c>
      <c r="O159" s="8">
        <v>2054777.96</v>
      </c>
      <c r="P159" s="9">
        <v>7.26</v>
      </c>
      <c r="Q159" s="9">
        <v>7.6</v>
      </c>
    </row>
    <row r="160" spans="1:17" ht="12.75">
      <c r="A160" s="35">
        <v>6</v>
      </c>
      <c r="B160" s="35">
        <v>17</v>
      </c>
      <c r="C160" s="35">
        <v>5</v>
      </c>
      <c r="D160" s="36">
        <v>2</v>
      </c>
      <c r="E160" s="37"/>
      <c r="F160" s="7" t="s">
        <v>86</v>
      </c>
      <c r="G160" s="55" t="s">
        <v>224</v>
      </c>
      <c r="H160" s="8">
        <v>32410961</v>
      </c>
      <c r="I160" s="8">
        <v>30139383.44</v>
      </c>
      <c r="J160" s="9">
        <v>92.99</v>
      </c>
      <c r="K160" s="8">
        <v>31867028</v>
      </c>
      <c r="L160" s="8">
        <v>29646465.89</v>
      </c>
      <c r="M160" s="9">
        <v>93.03</v>
      </c>
      <c r="N160" s="8">
        <v>543933</v>
      </c>
      <c r="O160" s="8">
        <v>492917.55</v>
      </c>
      <c r="P160" s="9">
        <v>1.67</v>
      </c>
      <c r="Q160" s="9">
        <v>1.63</v>
      </c>
    </row>
    <row r="161" spans="1:17" ht="12.75">
      <c r="A161" s="35">
        <v>6</v>
      </c>
      <c r="B161" s="35">
        <v>11</v>
      </c>
      <c r="C161" s="35">
        <v>9</v>
      </c>
      <c r="D161" s="36">
        <v>2</v>
      </c>
      <c r="E161" s="37"/>
      <c r="F161" s="7" t="s">
        <v>86</v>
      </c>
      <c r="G161" s="55" t="s">
        <v>225</v>
      </c>
      <c r="H161" s="8">
        <v>23239672</v>
      </c>
      <c r="I161" s="8">
        <v>22036531.94</v>
      </c>
      <c r="J161" s="9">
        <v>94.82</v>
      </c>
      <c r="K161" s="8">
        <v>23359672</v>
      </c>
      <c r="L161" s="8">
        <v>20912425.54</v>
      </c>
      <c r="M161" s="9">
        <v>89.52</v>
      </c>
      <c r="N161" s="8">
        <v>-120000</v>
      </c>
      <c r="O161" s="8">
        <v>1124106.4</v>
      </c>
      <c r="P161" s="9">
        <v>-0.51</v>
      </c>
      <c r="Q161" s="9">
        <v>5.1</v>
      </c>
    </row>
    <row r="162" spans="1:17" ht="12.75">
      <c r="A162" s="35">
        <v>6</v>
      </c>
      <c r="B162" s="35">
        <v>4</v>
      </c>
      <c r="C162" s="35">
        <v>6</v>
      </c>
      <c r="D162" s="36">
        <v>2</v>
      </c>
      <c r="E162" s="37"/>
      <c r="F162" s="7" t="s">
        <v>86</v>
      </c>
      <c r="G162" s="55" t="s">
        <v>226</v>
      </c>
      <c r="H162" s="8">
        <v>11972282.57</v>
      </c>
      <c r="I162" s="8">
        <v>11538101.1</v>
      </c>
      <c r="J162" s="9">
        <v>96.37</v>
      </c>
      <c r="K162" s="8">
        <v>12129693.57</v>
      </c>
      <c r="L162" s="8">
        <v>11308398.89</v>
      </c>
      <c r="M162" s="9">
        <v>93.22</v>
      </c>
      <c r="N162" s="8">
        <v>-157411</v>
      </c>
      <c r="O162" s="8">
        <v>229702.21</v>
      </c>
      <c r="P162" s="9">
        <v>-1.31</v>
      </c>
      <c r="Q162" s="9">
        <v>1.99</v>
      </c>
    </row>
    <row r="163" spans="1:17" ht="12.75">
      <c r="A163" s="35">
        <v>6</v>
      </c>
      <c r="B163" s="35">
        <v>7</v>
      </c>
      <c r="C163" s="35">
        <v>7</v>
      </c>
      <c r="D163" s="36">
        <v>2</v>
      </c>
      <c r="E163" s="37"/>
      <c r="F163" s="7" t="s">
        <v>86</v>
      </c>
      <c r="G163" s="55" t="s">
        <v>227</v>
      </c>
      <c r="H163" s="8">
        <v>17394250.15</v>
      </c>
      <c r="I163" s="8">
        <v>16826185.3</v>
      </c>
      <c r="J163" s="9">
        <v>96.73</v>
      </c>
      <c r="K163" s="8">
        <v>19124647.59</v>
      </c>
      <c r="L163" s="8">
        <v>17353825.17</v>
      </c>
      <c r="M163" s="9">
        <v>90.74</v>
      </c>
      <c r="N163" s="8">
        <v>-1730397.44</v>
      </c>
      <c r="O163" s="8">
        <v>-527639.87</v>
      </c>
      <c r="P163" s="9">
        <v>-9.94</v>
      </c>
      <c r="Q163" s="9">
        <v>-3.13</v>
      </c>
    </row>
    <row r="164" spans="1:17" ht="12.75">
      <c r="A164" s="35">
        <v>6</v>
      </c>
      <c r="B164" s="35">
        <v>1</v>
      </c>
      <c r="C164" s="35">
        <v>17</v>
      </c>
      <c r="D164" s="36">
        <v>2</v>
      </c>
      <c r="E164" s="37"/>
      <c r="F164" s="7" t="s">
        <v>86</v>
      </c>
      <c r="G164" s="55" t="s">
        <v>228</v>
      </c>
      <c r="H164" s="8">
        <v>13927391</v>
      </c>
      <c r="I164" s="8">
        <v>13569474.83</v>
      </c>
      <c r="J164" s="9">
        <v>97.43</v>
      </c>
      <c r="K164" s="8">
        <v>11766671</v>
      </c>
      <c r="L164" s="8">
        <v>11054444.9</v>
      </c>
      <c r="M164" s="9">
        <v>93.94</v>
      </c>
      <c r="N164" s="8">
        <v>2160720</v>
      </c>
      <c r="O164" s="8">
        <v>2515029.93</v>
      </c>
      <c r="P164" s="9">
        <v>15.51</v>
      </c>
      <c r="Q164" s="9">
        <v>18.53</v>
      </c>
    </row>
    <row r="165" spans="1:17" ht="12.75">
      <c r="A165" s="35">
        <v>6</v>
      </c>
      <c r="B165" s="35">
        <v>2</v>
      </c>
      <c r="C165" s="35">
        <v>14</v>
      </c>
      <c r="D165" s="36">
        <v>2</v>
      </c>
      <c r="E165" s="37"/>
      <c r="F165" s="7" t="s">
        <v>86</v>
      </c>
      <c r="G165" s="55" t="s">
        <v>229</v>
      </c>
      <c r="H165" s="8">
        <v>19023493.4</v>
      </c>
      <c r="I165" s="8">
        <v>18685867.38</v>
      </c>
      <c r="J165" s="9">
        <v>98.22</v>
      </c>
      <c r="K165" s="8">
        <v>19558493.4</v>
      </c>
      <c r="L165" s="8">
        <v>18713138.48</v>
      </c>
      <c r="M165" s="9">
        <v>95.67</v>
      </c>
      <c r="N165" s="8">
        <v>-535000</v>
      </c>
      <c r="O165" s="8">
        <v>-27271.1</v>
      </c>
      <c r="P165" s="9">
        <v>-2.81</v>
      </c>
      <c r="Q165" s="9">
        <v>-0.14</v>
      </c>
    </row>
    <row r="166" spans="1:17" ht="12.75">
      <c r="A166" s="35">
        <v>6</v>
      </c>
      <c r="B166" s="35">
        <v>4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15701087.24</v>
      </c>
      <c r="I166" s="8">
        <v>14812416.87</v>
      </c>
      <c r="J166" s="9">
        <v>94.34</v>
      </c>
      <c r="K166" s="8">
        <v>13672253.53</v>
      </c>
      <c r="L166" s="8">
        <v>12126135.54</v>
      </c>
      <c r="M166" s="9">
        <v>88.69</v>
      </c>
      <c r="N166" s="8">
        <v>2028833.71</v>
      </c>
      <c r="O166" s="8">
        <v>2686281.33</v>
      </c>
      <c r="P166" s="9">
        <v>12.92</v>
      </c>
      <c r="Q166" s="9">
        <v>18.13</v>
      </c>
    </row>
    <row r="167" spans="1:17" ht="12.75">
      <c r="A167" s="35">
        <v>6</v>
      </c>
      <c r="B167" s="35">
        <v>15</v>
      </c>
      <c r="C167" s="35">
        <v>7</v>
      </c>
      <c r="D167" s="36">
        <v>2</v>
      </c>
      <c r="E167" s="37"/>
      <c r="F167" s="7" t="s">
        <v>86</v>
      </c>
      <c r="G167" s="55" t="s">
        <v>231</v>
      </c>
      <c r="H167" s="8">
        <v>17582649</v>
      </c>
      <c r="I167" s="8">
        <v>17481765.53</v>
      </c>
      <c r="J167" s="9">
        <v>99.42</v>
      </c>
      <c r="K167" s="8">
        <v>17177845</v>
      </c>
      <c r="L167" s="8">
        <v>16430655.7</v>
      </c>
      <c r="M167" s="9">
        <v>95.65</v>
      </c>
      <c r="N167" s="8">
        <v>404804</v>
      </c>
      <c r="O167" s="8">
        <v>1051109.83</v>
      </c>
      <c r="P167" s="9">
        <v>2.3</v>
      </c>
      <c r="Q167" s="9">
        <v>6.01</v>
      </c>
    </row>
    <row r="168" spans="1:17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7" t="s">
        <v>86</v>
      </c>
      <c r="G168" s="55" t="s">
        <v>232</v>
      </c>
      <c r="H168" s="8">
        <v>18235467.04</v>
      </c>
      <c r="I168" s="8">
        <v>17624840.67</v>
      </c>
      <c r="J168" s="9">
        <v>96.65</v>
      </c>
      <c r="K168" s="8">
        <v>19670948.23</v>
      </c>
      <c r="L168" s="8">
        <v>17663302.6</v>
      </c>
      <c r="M168" s="9">
        <v>89.79</v>
      </c>
      <c r="N168" s="8">
        <v>-1435481.19</v>
      </c>
      <c r="O168" s="8">
        <v>-38461.93</v>
      </c>
      <c r="P168" s="9">
        <v>-7.87</v>
      </c>
      <c r="Q168" s="9">
        <v>-0.21</v>
      </c>
    </row>
    <row r="169" spans="1:17" ht="12.75">
      <c r="A169" s="35">
        <v>6</v>
      </c>
      <c r="B169" s="35">
        <v>16</v>
      </c>
      <c r="C169" s="35">
        <v>6</v>
      </c>
      <c r="D169" s="36">
        <v>2</v>
      </c>
      <c r="E169" s="37"/>
      <c r="F169" s="7" t="s">
        <v>86</v>
      </c>
      <c r="G169" s="55" t="s">
        <v>233</v>
      </c>
      <c r="H169" s="8">
        <v>11096342</v>
      </c>
      <c r="I169" s="8">
        <v>10914735.13</v>
      </c>
      <c r="J169" s="9">
        <v>98.36</v>
      </c>
      <c r="K169" s="8">
        <v>10712442</v>
      </c>
      <c r="L169" s="8">
        <v>9857472.43</v>
      </c>
      <c r="M169" s="9">
        <v>92.01</v>
      </c>
      <c r="N169" s="8">
        <v>383900</v>
      </c>
      <c r="O169" s="8">
        <v>1057262.7</v>
      </c>
      <c r="P169" s="9">
        <v>3.45</v>
      </c>
      <c r="Q169" s="9">
        <v>9.68</v>
      </c>
    </row>
    <row r="170" spans="1:17" ht="12.75">
      <c r="A170" s="35">
        <v>6</v>
      </c>
      <c r="B170" s="35">
        <v>19</v>
      </c>
      <c r="C170" s="35">
        <v>5</v>
      </c>
      <c r="D170" s="36">
        <v>2</v>
      </c>
      <c r="E170" s="37"/>
      <c r="F170" s="7" t="s">
        <v>86</v>
      </c>
      <c r="G170" s="55" t="s">
        <v>234</v>
      </c>
      <c r="H170" s="8">
        <v>15110401</v>
      </c>
      <c r="I170" s="8">
        <v>14476728.74</v>
      </c>
      <c r="J170" s="9">
        <v>95.8</v>
      </c>
      <c r="K170" s="8">
        <v>14401755</v>
      </c>
      <c r="L170" s="8">
        <v>13073551.44</v>
      </c>
      <c r="M170" s="9">
        <v>90.77</v>
      </c>
      <c r="N170" s="8">
        <v>708646</v>
      </c>
      <c r="O170" s="8">
        <v>1403177.3</v>
      </c>
      <c r="P170" s="9">
        <v>4.68</v>
      </c>
      <c r="Q170" s="9">
        <v>9.69</v>
      </c>
    </row>
    <row r="171" spans="1:17" ht="12.75">
      <c r="A171" s="35">
        <v>6</v>
      </c>
      <c r="B171" s="35">
        <v>7</v>
      </c>
      <c r="C171" s="35">
        <v>8</v>
      </c>
      <c r="D171" s="36">
        <v>2</v>
      </c>
      <c r="E171" s="37"/>
      <c r="F171" s="7" t="s">
        <v>86</v>
      </c>
      <c r="G171" s="55" t="s">
        <v>235</v>
      </c>
      <c r="H171" s="8">
        <v>27016547.84</v>
      </c>
      <c r="I171" s="8">
        <v>25949193.25</v>
      </c>
      <c r="J171" s="9">
        <v>96.04</v>
      </c>
      <c r="K171" s="8">
        <v>27092542.98</v>
      </c>
      <c r="L171" s="8">
        <v>25198972.18</v>
      </c>
      <c r="M171" s="9">
        <v>93.01</v>
      </c>
      <c r="N171" s="8">
        <v>-75995.14</v>
      </c>
      <c r="O171" s="8">
        <v>750221.07</v>
      </c>
      <c r="P171" s="9">
        <v>-0.28</v>
      </c>
      <c r="Q171" s="9">
        <v>2.89</v>
      </c>
    </row>
    <row r="172" spans="1:17" ht="12.75">
      <c r="A172" s="35">
        <v>6</v>
      </c>
      <c r="B172" s="35">
        <v>8</v>
      </c>
      <c r="C172" s="35">
        <v>13</v>
      </c>
      <c r="D172" s="36">
        <v>2</v>
      </c>
      <c r="E172" s="37"/>
      <c r="F172" s="7" t="s">
        <v>86</v>
      </c>
      <c r="G172" s="55" t="s">
        <v>236</v>
      </c>
      <c r="H172" s="8">
        <v>12458034.46</v>
      </c>
      <c r="I172" s="8">
        <v>11640376.49</v>
      </c>
      <c r="J172" s="9">
        <v>93.43</v>
      </c>
      <c r="K172" s="8">
        <v>11566766.11</v>
      </c>
      <c r="L172" s="8">
        <v>10793745.03</v>
      </c>
      <c r="M172" s="9">
        <v>93.31</v>
      </c>
      <c r="N172" s="8">
        <v>891268.35</v>
      </c>
      <c r="O172" s="8">
        <v>846631.46</v>
      </c>
      <c r="P172" s="9">
        <v>7.15</v>
      </c>
      <c r="Q172" s="9">
        <v>7.27</v>
      </c>
    </row>
    <row r="173" spans="1:17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7" t="s">
        <v>86</v>
      </c>
      <c r="G173" s="55" t="s">
        <v>237</v>
      </c>
      <c r="H173" s="8">
        <v>15797954.66</v>
      </c>
      <c r="I173" s="8">
        <v>13456064.66</v>
      </c>
      <c r="J173" s="9">
        <v>85.17</v>
      </c>
      <c r="K173" s="8">
        <v>15531619.66</v>
      </c>
      <c r="L173" s="8">
        <v>13378949.36</v>
      </c>
      <c r="M173" s="9">
        <v>86.14</v>
      </c>
      <c r="N173" s="8">
        <v>266335</v>
      </c>
      <c r="O173" s="8">
        <v>77115.3</v>
      </c>
      <c r="P173" s="9">
        <v>1.68</v>
      </c>
      <c r="Q173" s="9">
        <v>0.57</v>
      </c>
    </row>
    <row r="174" spans="1:17" ht="12.75">
      <c r="A174" s="35">
        <v>6</v>
      </c>
      <c r="B174" s="35">
        <v>4</v>
      </c>
      <c r="C174" s="35">
        <v>8</v>
      </c>
      <c r="D174" s="36">
        <v>2</v>
      </c>
      <c r="E174" s="37"/>
      <c r="F174" s="7" t="s">
        <v>86</v>
      </c>
      <c r="G174" s="55" t="s">
        <v>238</v>
      </c>
      <c r="H174" s="8">
        <v>30232784.35</v>
      </c>
      <c r="I174" s="8">
        <v>30489366.18</v>
      </c>
      <c r="J174" s="9">
        <v>100.84</v>
      </c>
      <c r="K174" s="8">
        <v>33412741.35</v>
      </c>
      <c r="L174" s="8">
        <v>31509763.19</v>
      </c>
      <c r="M174" s="9">
        <v>94.3</v>
      </c>
      <c r="N174" s="8">
        <v>-3179957</v>
      </c>
      <c r="O174" s="8">
        <v>-1020397.01</v>
      </c>
      <c r="P174" s="9">
        <v>-10.51</v>
      </c>
      <c r="Q174" s="9">
        <v>-3.34</v>
      </c>
    </row>
    <row r="175" spans="1:17" ht="12.75">
      <c r="A175" s="35">
        <v>6</v>
      </c>
      <c r="B175" s="35">
        <v>3</v>
      </c>
      <c r="C175" s="35">
        <v>12</v>
      </c>
      <c r="D175" s="36">
        <v>2</v>
      </c>
      <c r="E175" s="37"/>
      <c r="F175" s="7" t="s">
        <v>86</v>
      </c>
      <c r="G175" s="55" t="s">
        <v>239</v>
      </c>
      <c r="H175" s="8">
        <v>19386779</v>
      </c>
      <c r="I175" s="8">
        <v>19203291</v>
      </c>
      <c r="J175" s="9">
        <v>99.05</v>
      </c>
      <c r="K175" s="8">
        <v>17459742</v>
      </c>
      <c r="L175" s="8">
        <v>16851815.03</v>
      </c>
      <c r="M175" s="9">
        <v>96.51</v>
      </c>
      <c r="N175" s="8">
        <v>1927037</v>
      </c>
      <c r="O175" s="8">
        <v>2351475.97</v>
      </c>
      <c r="P175" s="9">
        <v>9.93</v>
      </c>
      <c r="Q175" s="9">
        <v>12.24</v>
      </c>
    </row>
    <row r="176" spans="1:17" ht="12.75">
      <c r="A176" s="35">
        <v>6</v>
      </c>
      <c r="B176" s="35">
        <v>7</v>
      </c>
      <c r="C176" s="35">
        <v>9</v>
      </c>
      <c r="D176" s="36">
        <v>2</v>
      </c>
      <c r="E176" s="37"/>
      <c r="F176" s="7" t="s">
        <v>86</v>
      </c>
      <c r="G176" s="55" t="s">
        <v>240</v>
      </c>
      <c r="H176" s="8">
        <v>15112112</v>
      </c>
      <c r="I176" s="8">
        <v>14875193.31</v>
      </c>
      <c r="J176" s="9">
        <v>98.43</v>
      </c>
      <c r="K176" s="8">
        <v>16760145</v>
      </c>
      <c r="L176" s="8">
        <v>15422269.14</v>
      </c>
      <c r="M176" s="9">
        <v>92.01</v>
      </c>
      <c r="N176" s="8">
        <v>-1648033</v>
      </c>
      <c r="O176" s="8">
        <v>-547075.83</v>
      </c>
      <c r="P176" s="9">
        <v>-10.9</v>
      </c>
      <c r="Q176" s="9">
        <v>-3.67</v>
      </c>
    </row>
    <row r="177" spans="1:17" ht="12.75">
      <c r="A177" s="35">
        <v>6</v>
      </c>
      <c r="B177" s="35">
        <v>12</v>
      </c>
      <c r="C177" s="35">
        <v>7</v>
      </c>
      <c r="D177" s="36">
        <v>2</v>
      </c>
      <c r="E177" s="37"/>
      <c r="F177" s="7" t="s">
        <v>86</v>
      </c>
      <c r="G177" s="55" t="s">
        <v>241</v>
      </c>
      <c r="H177" s="8">
        <v>14923822</v>
      </c>
      <c r="I177" s="8">
        <v>14918564.65</v>
      </c>
      <c r="J177" s="9">
        <v>99.96</v>
      </c>
      <c r="K177" s="8">
        <v>15177102</v>
      </c>
      <c r="L177" s="8">
        <v>14852917.15</v>
      </c>
      <c r="M177" s="9">
        <v>97.86</v>
      </c>
      <c r="N177" s="8">
        <v>-253280</v>
      </c>
      <c r="O177" s="8">
        <v>65647.5</v>
      </c>
      <c r="P177" s="9">
        <v>-1.69</v>
      </c>
      <c r="Q177" s="9">
        <v>0.44</v>
      </c>
    </row>
    <row r="178" spans="1:17" ht="12.75">
      <c r="A178" s="35">
        <v>6</v>
      </c>
      <c r="B178" s="35">
        <v>1</v>
      </c>
      <c r="C178" s="35">
        <v>18</v>
      </c>
      <c r="D178" s="36">
        <v>2</v>
      </c>
      <c r="E178" s="37"/>
      <c r="F178" s="7" t="s">
        <v>86</v>
      </c>
      <c r="G178" s="55" t="s">
        <v>242</v>
      </c>
      <c r="H178" s="8">
        <v>24723919</v>
      </c>
      <c r="I178" s="8">
        <v>24474126.99</v>
      </c>
      <c r="J178" s="9">
        <v>98.98</v>
      </c>
      <c r="K178" s="8">
        <v>25489410</v>
      </c>
      <c r="L178" s="8">
        <v>24865715.01</v>
      </c>
      <c r="M178" s="9">
        <v>97.55</v>
      </c>
      <c r="N178" s="8">
        <v>-765491</v>
      </c>
      <c r="O178" s="8">
        <v>-391588.02</v>
      </c>
      <c r="P178" s="9">
        <v>-3.09</v>
      </c>
      <c r="Q178" s="9">
        <v>-1.6</v>
      </c>
    </row>
    <row r="179" spans="1:17" ht="12.75">
      <c r="A179" s="35">
        <v>6</v>
      </c>
      <c r="B179" s="35">
        <v>19</v>
      </c>
      <c r="C179" s="35">
        <v>6</v>
      </c>
      <c r="D179" s="36">
        <v>2</v>
      </c>
      <c r="E179" s="37"/>
      <c r="F179" s="7" t="s">
        <v>86</v>
      </c>
      <c r="G179" s="55" t="s">
        <v>102</v>
      </c>
      <c r="H179" s="8">
        <v>21494906</v>
      </c>
      <c r="I179" s="8">
        <v>20117902.7</v>
      </c>
      <c r="J179" s="9">
        <v>93.59</v>
      </c>
      <c r="K179" s="8">
        <v>22435891</v>
      </c>
      <c r="L179" s="8">
        <v>21165199.72</v>
      </c>
      <c r="M179" s="9">
        <v>94.33</v>
      </c>
      <c r="N179" s="8">
        <v>-940985</v>
      </c>
      <c r="O179" s="8">
        <v>-1047297.02</v>
      </c>
      <c r="P179" s="9">
        <v>-4.37</v>
      </c>
      <c r="Q179" s="9">
        <v>-5.2</v>
      </c>
    </row>
    <row r="180" spans="1:17" ht="12.75">
      <c r="A180" s="35">
        <v>6</v>
      </c>
      <c r="B180" s="35">
        <v>15</v>
      </c>
      <c r="C180" s="35">
        <v>8</v>
      </c>
      <c r="D180" s="36">
        <v>2</v>
      </c>
      <c r="E180" s="37"/>
      <c r="F180" s="7" t="s">
        <v>86</v>
      </c>
      <c r="G180" s="55" t="s">
        <v>243</v>
      </c>
      <c r="H180" s="8">
        <v>23500851.54</v>
      </c>
      <c r="I180" s="8">
        <v>23124485.47</v>
      </c>
      <c r="J180" s="9">
        <v>98.39</v>
      </c>
      <c r="K180" s="8">
        <v>20388763.16</v>
      </c>
      <c r="L180" s="8">
        <v>18865253.64</v>
      </c>
      <c r="M180" s="9">
        <v>92.52</v>
      </c>
      <c r="N180" s="8">
        <v>3112088.38</v>
      </c>
      <c r="O180" s="8">
        <v>4259231.83</v>
      </c>
      <c r="P180" s="9">
        <v>13.24</v>
      </c>
      <c r="Q180" s="9">
        <v>18.41</v>
      </c>
    </row>
    <row r="181" spans="1:17" ht="12.75">
      <c r="A181" s="35">
        <v>6</v>
      </c>
      <c r="B181" s="35">
        <v>9</v>
      </c>
      <c r="C181" s="35">
        <v>13</v>
      </c>
      <c r="D181" s="36">
        <v>2</v>
      </c>
      <c r="E181" s="37"/>
      <c r="F181" s="7" t="s">
        <v>86</v>
      </c>
      <c r="G181" s="55" t="s">
        <v>244</v>
      </c>
      <c r="H181" s="8">
        <v>17740820.7</v>
      </c>
      <c r="I181" s="8">
        <v>17570166.49</v>
      </c>
      <c r="J181" s="9">
        <v>99.03</v>
      </c>
      <c r="K181" s="8">
        <v>19802214.8</v>
      </c>
      <c r="L181" s="8">
        <v>18376087.53</v>
      </c>
      <c r="M181" s="9">
        <v>92.79</v>
      </c>
      <c r="N181" s="8">
        <v>-2061394.1</v>
      </c>
      <c r="O181" s="8">
        <v>-805921.04</v>
      </c>
      <c r="P181" s="9">
        <v>-11.61</v>
      </c>
      <c r="Q181" s="9">
        <v>-4.58</v>
      </c>
    </row>
    <row r="182" spans="1:17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7" t="s">
        <v>86</v>
      </c>
      <c r="G182" s="55" t="s">
        <v>245</v>
      </c>
      <c r="H182" s="8">
        <v>22371158.86</v>
      </c>
      <c r="I182" s="8">
        <v>20956900.14</v>
      </c>
      <c r="J182" s="9">
        <v>93.67</v>
      </c>
      <c r="K182" s="8">
        <v>24648685.86</v>
      </c>
      <c r="L182" s="8">
        <v>22136184.27</v>
      </c>
      <c r="M182" s="9">
        <v>89.8</v>
      </c>
      <c r="N182" s="8">
        <v>-2277527</v>
      </c>
      <c r="O182" s="8">
        <v>-1179284.13</v>
      </c>
      <c r="P182" s="9">
        <v>-10.18</v>
      </c>
      <c r="Q182" s="9">
        <v>-5.62</v>
      </c>
    </row>
    <row r="183" spans="1:17" ht="12.75">
      <c r="A183" s="35">
        <v>6</v>
      </c>
      <c r="B183" s="35">
        <v>3</v>
      </c>
      <c r="C183" s="35">
        <v>13</v>
      </c>
      <c r="D183" s="36">
        <v>2</v>
      </c>
      <c r="E183" s="37"/>
      <c r="F183" s="7" t="s">
        <v>86</v>
      </c>
      <c r="G183" s="55" t="s">
        <v>246</v>
      </c>
      <c r="H183" s="8">
        <v>12609523.41</v>
      </c>
      <c r="I183" s="8">
        <v>11916776.31</v>
      </c>
      <c r="J183" s="9">
        <v>94.5</v>
      </c>
      <c r="K183" s="8">
        <v>16594060.28</v>
      </c>
      <c r="L183" s="8">
        <v>14149433.19</v>
      </c>
      <c r="M183" s="9">
        <v>85.26</v>
      </c>
      <c r="N183" s="8">
        <v>-3984536.87</v>
      </c>
      <c r="O183" s="8">
        <v>-2232656.88</v>
      </c>
      <c r="P183" s="9">
        <v>-31.59</v>
      </c>
      <c r="Q183" s="9">
        <v>-18.73</v>
      </c>
    </row>
    <row r="184" spans="1:17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7" t="s">
        <v>86</v>
      </c>
      <c r="G184" s="55" t="s">
        <v>247</v>
      </c>
      <c r="H184" s="8">
        <v>16230257.4</v>
      </c>
      <c r="I184" s="8">
        <v>16024875.81</v>
      </c>
      <c r="J184" s="9">
        <v>98.73</v>
      </c>
      <c r="K184" s="8">
        <v>15594364.4</v>
      </c>
      <c r="L184" s="8">
        <v>13664458.27</v>
      </c>
      <c r="M184" s="9">
        <v>87.62</v>
      </c>
      <c r="N184" s="8">
        <v>635893</v>
      </c>
      <c r="O184" s="8">
        <v>2360417.54</v>
      </c>
      <c r="P184" s="9">
        <v>3.91</v>
      </c>
      <c r="Q184" s="9">
        <v>14.72</v>
      </c>
    </row>
    <row r="185" spans="1:17" ht="12.75">
      <c r="A185" s="35">
        <v>6</v>
      </c>
      <c r="B185" s="35">
        <v>19</v>
      </c>
      <c r="C185" s="35">
        <v>7</v>
      </c>
      <c r="D185" s="36">
        <v>2</v>
      </c>
      <c r="E185" s="37"/>
      <c r="F185" s="7" t="s">
        <v>86</v>
      </c>
      <c r="G185" s="55" t="s">
        <v>248</v>
      </c>
      <c r="H185" s="8">
        <v>20448527.32</v>
      </c>
      <c r="I185" s="8">
        <v>20261550.36</v>
      </c>
      <c r="J185" s="9">
        <v>99.08</v>
      </c>
      <c r="K185" s="8">
        <v>21677322.4</v>
      </c>
      <c r="L185" s="8">
        <v>18770718.29</v>
      </c>
      <c r="M185" s="9">
        <v>86.59</v>
      </c>
      <c r="N185" s="8">
        <v>-1228795.08</v>
      </c>
      <c r="O185" s="8">
        <v>1490832.07</v>
      </c>
      <c r="P185" s="9">
        <v>-6</v>
      </c>
      <c r="Q185" s="9">
        <v>7.35</v>
      </c>
    </row>
    <row r="186" spans="1:17" ht="12.75">
      <c r="A186" s="35">
        <v>6</v>
      </c>
      <c r="B186" s="35">
        <v>9</v>
      </c>
      <c r="C186" s="35">
        <v>14</v>
      </c>
      <c r="D186" s="36">
        <v>2</v>
      </c>
      <c r="E186" s="37"/>
      <c r="F186" s="7" t="s">
        <v>86</v>
      </c>
      <c r="G186" s="55" t="s">
        <v>249</v>
      </c>
      <c r="H186" s="8">
        <v>29876538.11</v>
      </c>
      <c r="I186" s="8">
        <v>27541065.7</v>
      </c>
      <c r="J186" s="9">
        <v>92.18</v>
      </c>
      <c r="K186" s="8">
        <v>30791338.11</v>
      </c>
      <c r="L186" s="8">
        <v>28090157.29</v>
      </c>
      <c r="M186" s="9">
        <v>91.22</v>
      </c>
      <c r="N186" s="8">
        <v>-914800</v>
      </c>
      <c r="O186" s="8">
        <v>-549091.59</v>
      </c>
      <c r="P186" s="9">
        <v>-3.06</v>
      </c>
      <c r="Q186" s="9">
        <v>-1.99</v>
      </c>
    </row>
    <row r="187" spans="1:17" ht="12.75">
      <c r="A187" s="35">
        <v>6</v>
      </c>
      <c r="B187" s="35">
        <v>19</v>
      </c>
      <c r="C187" s="35">
        <v>8</v>
      </c>
      <c r="D187" s="36">
        <v>2</v>
      </c>
      <c r="E187" s="37"/>
      <c r="F187" s="7" t="s">
        <v>86</v>
      </c>
      <c r="G187" s="55" t="s">
        <v>250</v>
      </c>
      <c r="H187" s="8">
        <v>10224763.88</v>
      </c>
      <c r="I187" s="8">
        <v>10115545.3</v>
      </c>
      <c r="J187" s="9">
        <v>98.93</v>
      </c>
      <c r="K187" s="8">
        <v>9574295.88</v>
      </c>
      <c r="L187" s="8">
        <v>9099853.76</v>
      </c>
      <c r="M187" s="9">
        <v>95.04</v>
      </c>
      <c r="N187" s="8">
        <v>650468</v>
      </c>
      <c r="O187" s="8">
        <v>1015691.54</v>
      </c>
      <c r="P187" s="9">
        <v>6.36</v>
      </c>
      <c r="Q187" s="9">
        <v>10.04</v>
      </c>
    </row>
    <row r="188" spans="1:17" ht="12.75">
      <c r="A188" s="35">
        <v>6</v>
      </c>
      <c r="B188" s="35">
        <v>9</v>
      </c>
      <c r="C188" s="35">
        <v>15</v>
      </c>
      <c r="D188" s="36">
        <v>2</v>
      </c>
      <c r="E188" s="37"/>
      <c r="F188" s="7" t="s">
        <v>86</v>
      </c>
      <c r="G188" s="55" t="s">
        <v>251</v>
      </c>
      <c r="H188" s="8">
        <v>14586139.68</v>
      </c>
      <c r="I188" s="8">
        <v>14384305.34</v>
      </c>
      <c r="J188" s="9">
        <v>98.61</v>
      </c>
      <c r="K188" s="8">
        <v>15389635.08</v>
      </c>
      <c r="L188" s="8">
        <v>15100349.63</v>
      </c>
      <c r="M188" s="9">
        <v>98.12</v>
      </c>
      <c r="N188" s="8">
        <v>-803495.4</v>
      </c>
      <c r="O188" s="8">
        <v>-716044.29</v>
      </c>
      <c r="P188" s="9">
        <v>-5.5</v>
      </c>
      <c r="Q188" s="9">
        <v>-4.97</v>
      </c>
    </row>
    <row r="189" spans="1:17" ht="12.75">
      <c r="A189" s="35">
        <v>6</v>
      </c>
      <c r="B189" s="35">
        <v>9</v>
      </c>
      <c r="C189" s="35">
        <v>16</v>
      </c>
      <c r="D189" s="36">
        <v>2</v>
      </c>
      <c r="E189" s="37"/>
      <c r="F189" s="7" t="s">
        <v>86</v>
      </c>
      <c r="G189" s="55" t="s">
        <v>252</v>
      </c>
      <c r="H189" s="8">
        <v>8620495.56</v>
      </c>
      <c r="I189" s="8">
        <v>8654302.84</v>
      </c>
      <c r="J189" s="9">
        <v>100.39</v>
      </c>
      <c r="K189" s="8">
        <v>8520073.56</v>
      </c>
      <c r="L189" s="8">
        <v>8239389.15</v>
      </c>
      <c r="M189" s="9">
        <v>96.7</v>
      </c>
      <c r="N189" s="8">
        <v>100422</v>
      </c>
      <c r="O189" s="8">
        <v>414913.69</v>
      </c>
      <c r="P189" s="9">
        <v>1.16</v>
      </c>
      <c r="Q189" s="9">
        <v>4.79</v>
      </c>
    </row>
    <row r="190" spans="1:17" ht="12.75">
      <c r="A190" s="35">
        <v>6</v>
      </c>
      <c r="B190" s="35">
        <v>7</v>
      </c>
      <c r="C190" s="35">
        <v>10</v>
      </c>
      <c r="D190" s="36">
        <v>2</v>
      </c>
      <c r="E190" s="37"/>
      <c r="F190" s="7" t="s">
        <v>86</v>
      </c>
      <c r="G190" s="55" t="s">
        <v>253</v>
      </c>
      <c r="H190" s="8">
        <v>18654345</v>
      </c>
      <c r="I190" s="8">
        <v>18383629.15</v>
      </c>
      <c r="J190" s="9">
        <v>98.54</v>
      </c>
      <c r="K190" s="8">
        <v>18621902</v>
      </c>
      <c r="L190" s="8">
        <v>17939174.59</v>
      </c>
      <c r="M190" s="9">
        <v>96.33</v>
      </c>
      <c r="N190" s="8">
        <v>32443</v>
      </c>
      <c r="O190" s="8">
        <v>444454.56</v>
      </c>
      <c r="P190" s="9">
        <v>0.17</v>
      </c>
      <c r="Q190" s="9">
        <v>2.41</v>
      </c>
    </row>
    <row r="191" spans="1:17" ht="12.75">
      <c r="A191" s="35">
        <v>6</v>
      </c>
      <c r="B191" s="35">
        <v>1</v>
      </c>
      <c r="C191" s="35">
        <v>19</v>
      </c>
      <c r="D191" s="36">
        <v>2</v>
      </c>
      <c r="E191" s="37"/>
      <c r="F191" s="7" t="s">
        <v>86</v>
      </c>
      <c r="G191" s="55" t="s">
        <v>254</v>
      </c>
      <c r="H191" s="8">
        <v>16695589</v>
      </c>
      <c r="I191" s="8">
        <v>16586591.76</v>
      </c>
      <c r="J191" s="9">
        <v>99.34</v>
      </c>
      <c r="K191" s="8">
        <v>16790358</v>
      </c>
      <c r="L191" s="8">
        <v>15751827.97</v>
      </c>
      <c r="M191" s="9">
        <v>93.81</v>
      </c>
      <c r="N191" s="8">
        <v>-94769</v>
      </c>
      <c r="O191" s="8">
        <v>834763.79</v>
      </c>
      <c r="P191" s="9">
        <v>-0.56</v>
      </c>
      <c r="Q191" s="9">
        <v>5.03</v>
      </c>
    </row>
    <row r="192" spans="1:17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53839478.14</v>
      </c>
      <c r="I192" s="8">
        <v>53819989.09</v>
      </c>
      <c r="J192" s="9">
        <v>99.96</v>
      </c>
      <c r="K192" s="8">
        <v>51284430.33</v>
      </c>
      <c r="L192" s="8">
        <v>49742039.17</v>
      </c>
      <c r="M192" s="9">
        <v>96.99</v>
      </c>
      <c r="N192" s="8">
        <v>2555047.81</v>
      </c>
      <c r="O192" s="8">
        <v>4077949.92</v>
      </c>
      <c r="P192" s="9">
        <v>4.74</v>
      </c>
      <c r="Q192" s="9">
        <v>7.57</v>
      </c>
    </row>
    <row r="193" spans="1:17" ht="12.75">
      <c r="A193" s="35">
        <v>6</v>
      </c>
      <c r="B193" s="35">
        <v>3</v>
      </c>
      <c r="C193" s="35">
        <v>14</v>
      </c>
      <c r="D193" s="36">
        <v>2</v>
      </c>
      <c r="E193" s="37"/>
      <c r="F193" s="7" t="s">
        <v>86</v>
      </c>
      <c r="G193" s="55" t="s">
        <v>256</v>
      </c>
      <c r="H193" s="8">
        <v>12281152.11</v>
      </c>
      <c r="I193" s="8">
        <v>11149803.55</v>
      </c>
      <c r="J193" s="9">
        <v>90.78</v>
      </c>
      <c r="K193" s="8">
        <v>14279762.41</v>
      </c>
      <c r="L193" s="8">
        <v>12761335.32</v>
      </c>
      <c r="M193" s="9">
        <v>89.36</v>
      </c>
      <c r="N193" s="8">
        <v>-1998610.3</v>
      </c>
      <c r="O193" s="8">
        <v>-1611531.77</v>
      </c>
      <c r="P193" s="9">
        <v>-16.27</v>
      </c>
      <c r="Q193" s="9">
        <v>-14.45</v>
      </c>
    </row>
    <row r="194" spans="1:17" ht="12.75">
      <c r="A194" s="35">
        <v>6</v>
      </c>
      <c r="B194" s="35">
        <v>6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15076893.63</v>
      </c>
      <c r="I194" s="8">
        <v>14952915.81</v>
      </c>
      <c r="J194" s="9">
        <v>99.17</v>
      </c>
      <c r="K194" s="8">
        <v>15855519.63</v>
      </c>
      <c r="L194" s="8">
        <v>15273983.29</v>
      </c>
      <c r="M194" s="9">
        <v>96.33</v>
      </c>
      <c r="N194" s="8">
        <v>-778626</v>
      </c>
      <c r="O194" s="8">
        <v>-321067.48</v>
      </c>
      <c r="P194" s="9">
        <v>-5.16</v>
      </c>
      <c r="Q194" s="9">
        <v>-2.14</v>
      </c>
    </row>
    <row r="195" spans="1:17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7" t="s">
        <v>86</v>
      </c>
      <c r="G195" s="55" t="s">
        <v>258</v>
      </c>
      <c r="H195" s="8">
        <v>23153244.49</v>
      </c>
      <c r="I195" s="8">
        <v>16696745.71</v>
      </c>
      <c r="J195" s="9">
        <v>72.11</v>
      </c>
      <c r="K195" s="8">
        <v>23232638.49</v>
      </c>
      <c r="L195" s="8">
        <v>16678515.03</v>
      </c>
      <c r="M195" s="9">
        <v>71.78</v>
      </c>
      <c r="N195" s="8">
        <v>-79394</v>
      </c>
      <c r="O195" s="8">
        <v>18230.68</v>
      </c>
      <c r="P195" s="9">
        <v>-0.34</v>
      </c>
      <c r="Q195" s="9">
        <v>0.1</v>
      </c>
    </row>
    <row r="196" spans="1:17" ht="12.75">
      <c r="A196" s="35">
        <v>6</v>
      </c>
      <c r="B196" s="35">
        <v>7</v>
      </c>
      <c r="C196" s="35">
        <v>2</v>
      </c>
      <c r="D196" s="36">
        <v>3</v>
      </c>
      <c r="E196" s="37"/>
      <c r="F196" s="7" t="s">
        <v>86</v>
      </c>
      <c r="G196" s="55" t="s">
        <v>259</v>
      </c>
      <c r="H196" s="8">
        <v>25215000</v>
      </c>
      <c r="I196" s="8">
        <v>24986998.83</v>
      </c>
      <c r="J196" s="9">
        <v>99.09</v>
      </c>
      <c r="K196" s="8">
        <v>27021898</v>
      </c>
      <c r="L196" s="8">
        <v>25712665.79</v>
      </c>
      <c r="M196" s="9">
        <v>95.15</v>
      </c>
      <c r="N196" s="8">
        <v>-1806898</v>
      </c>
      <c r="O196" s="8">
        <v>-725666.96</v>
      </c>
      <c r="P196" s="9">
        <v>-7.16</v>
      </c>
      <c r="Q196" s="9">
        <v>-2.9</v>
      </c>
    </row>
    <row r="197" spans="1:17" ht="12.75">
      <c r="A197" s="35">
        <v>6</v>
      </c>
      <c r="B197" s="35">
        <v>9</v>
      </c>
      <c r="C197" s="35">
        <v>1</v>
      </c>
      <c r="D197" s="36">
        <v>3</v>
      </c>
      <c r="E197" s="37"/>
      <c r="F197" s="7" t="s">
        <v>86</v>
      </c>
      <c r="G197" s="55" t="s">
        <v>260</v>
      </c>
      <c r="H197" s="8">
        <v>40735603.3</v>
      </c>
      <c r="I197" s="8">
        <v>39916953.83</v>
      </c>
      <c r="J197" s="9">
        <v>97.99</v>
      </c>
      <c r="K197" s="8">
        <v>42804588.32</v>
      </c>
      <c r="L197" s="8">
        <v>40010020.85</v>
      </c>
      <c r="M197" s="9">
        <v>93.47</v>
      </c>
      <c r="N197" s="8">
        <v>-2068985.02</v>
      </c>
      <c r="O197" s="8">
        <v>-93067.02</v>
      </c>
      <c r="P197" s="9">
        <v>-5.07</v>
      </c>
      <c r="Q197" s="9">
        <v>-0.23</v>
      </c>
    </row>
    <row r="198" spans="1:17" ht="12.75">
      <c r="A198" s="35">
        <v>6</v>
      </c>
      <c r="B198" s="35">
        <v>9</v>
      </c>
      <c r="C198" s="35">
        <v>3</v>
      </c>
      <c r="D198" s="36">
        <v>3</v>
      </c>
      <c r="E198" s="37"/>
      <c r="F198" s="7" t="s">
        <v>86</v>
      </c>
      <c r="G198" s="55" t="s">
        <v>261</v>
      </c>
      <c r="H198" s="8">
        <v>27542284.52</v>
      </c>
      <c r="I198" s="8">
        <v>27430973.89</v>
      </c>
      <c r="J198" s="9">
        <v>99.59</v>
      </c>
      <c r="K198" s="8">
        <v>27599684.52</v>
      </c>
      <c r="L198" s="8">
        <v>26961426.86</v>
      </c>
      <c r="M198" s="9">
        <v>97.68</v>
      </c>
      <c r="N198" s="8">
        <v>-57400</v>
      </c>
      <c r="O198" s="8">
        <v>469547.03</v>
      </c>
      <c r="P198" s="9">
        <v>-0.2</v>
      </c>
      <c r="Q198" s="9">
        <v>1.71</v>
      </c>
    </row>
    <row r="199" spans="1:17" ht="12.75">
      <c r="A199" s="35">
        <v>6</v>
      </c>
      <c r="B199" s="35">
        <v>2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18127207.16</v>
      </c>
      <c r="I199" s="8">
        <v>17614354.64</v>
      </c>
      <c r="J199" s="9">
        <v>97.17</v>
      </c>
      <c r="K199" s="8">
        <v>20192364.16</v>
      </c>
      <c r="L199" s="8">
        <v>18441732.55</v>
      </c>
      <c r="M199" s="9">
        <v>91.33</v>
      </c>
      <c r="N199" s="8">
        <v>-2065157</v>
      </c>
      <c r="O199" s="8">
        <v>-827377.91</v>
      </c>
      <c r="P199" s="9">
        <v>-11.39</v>
      </c>
      <c r="Q199" s="9">
        <v>-4.69</v>
      </c>
    </row>
    <row r="200" spans="1:17" ht="12.75">
      <c r="A200" s="35">
        <v>6</v>
      </c>
      <c r="B200" s="35">
        <v>5</v>
      </c>
      <c r="C200" s="35">
        <v>5</v>
      </c>
      <c r="D200" s="36">
        <v>3</v>
      </c>
      <c r="E200" s="37"/>
      <c r="F200" s="7" t="s">
        <v>86</v>
      </c>
      <c r="G200" s="55" t="s">
        <v>263</v>
      </c>
      <c r="H200" s="8">
        <v>48274832.84</v>
      </c>
      <c r="I200" s="8">
        <v>45830684.03</v>
      </c>
      <c r="J200" s="9">
        <v>94.93</v>
      </c>
      <c r="K200" s="8">
        <v>49694656.89</v>
      </c>
      <c r="L200" s="8">
        <v>47887474.19</v>
      </c>
      <c r="M200" s="9">
        <v>96.36</v>
      </c>
      <c r="N200" s="8">
        <v>-1419824.05</v>
      </c>
      <c r="O200" s="8">
        <v>-2056790.16</v>
      </c>
      <c r="P200" s="9">
        <v>-2.94</v>
      </c>
      <c r="Q200" s="9">
        <v>-4.48</v>
      </c>
    </row>
    <row r="201" spans="1:17" ht="12.75">
      <c r="A201" s="35">
        <v>6</v>
      </c>
      <c r="B201" s="35">
        <v>2</v>
      </c>
      <c r="C201" s="35">
        <v>7</v>
      </c>
      <c r="D201" s="36">
        <v>3</v>
      </c>
      <c r="E201" s="37"/>
      <c r="F201" s="7" t="s">
        <v>86</v>
      </c>
      <c r="G201" s="55" t="s">
        <v>264</v>
      </c>
      <c r="H201" s="8">
        <v>24730426.76</v>
      </c>
      <c r="I201" s="8">
        <v>23830898.21</v>
      </c>
      <c r="J201" s="9">
        <v>96.36</v>
      </c>
      <c r="K201" s="8">
        <v>26207456.76</v>
      </c>
      <c r="L201" s="8">
        <v>25114395.03</v>
      </c>
      <c r="M201" s="9">
        <v>95.82</v>
      </c>
      <c r="N201" s="8">
        <v>-1477030</v>
      </c>
      <c r="O201" s="8">
        <v>-1283496.82</v>
      </c>
      <c r="P201" s="9">
        <v>-5.97</v>
      </c>
      <c r="Q201" s="9">
        <v>-5.38</v>
      </c>
    </row>
    <row r="202" spans="1:17" ht="12.75">
      <c r="A202" s="35">
        <v>6</v>
      </c>
      <c r="B202" s="35">
        <v>14</v>
      </c>
      <c r="C202" s="35">
        <v>4</v>
      </c>
      <c r="D202" s="36">
        <v>3</v>
      </c>
      <c r="E202" s="37"/>
      <c r="F202" s="7" t="s">
        <v>86</v>
      </c>
      <c r="G202" s="55" t="s">
        <v>265</v>
      </c>
      <c r="H202" s="8">
        <v>27883508</v>
      </c>
      <c r="I202" s="8">
        <v>25726270.09</v>
      </c>
      <c r="J202" s="9">
        <v>92.26</v>
      </c>
      <c r="K202" s="8">
        <v>29919014</v>
      </c>
      <c r="L202" s="8">
        <v>27486573.53</v>
      </c>
      <c r="M202" s="9">
        <v>91.86</v>
      </c>
      <c r="N202" s="8">
        <v>-2035506</v>
      </c>
      <c r="O202" s="8">
        <v>-1760303.44</v>
      </c>
      <c r="P202" s="9">
        <v>-7.3</v>
      </c>
      <c r="Q202" s="9">
        <v>-6.84</v>
      </c>
    </row>
    <row r="203" spans="1:17" ht="12.75">
      <c r="A203" s="35">
        <v>6</v>
      </c>
      <c r="B203" s="35">
        <v>8</v>
      </c>
      <c r="C203" s="35">
        <v>6</v>
      </c>
      <c r="D203" s="36">
        <v>3</v>
      </c>
      <c r="E203" s="37"/>
      <c r="F203" s="7" t="s">
        <v>86</v>
      </c>
      <c r="G203" s="55" t="s">
        <v>266</v>
      </c>
      <c r="H203" s="8">
        <v>27976808</v>
      </c>
      <c r="I203" s="8">
        <v>24622674.9</v>
      </c>
      <c r="J203" s="9">
        <v>88.01</v>
      </c>
      <c r="K203" s="8">
        <v>29784530</v>
      </c>
      <c r="L203" s="8">
        <v>24723453.91</v>
      </c>
      <c r="M203" s="9">
        <v>83</v>
      </c>
      <c r="N203" s="8">
        <v>-1807722</v>
      </c>
      <c r="O203" s="8">
        <v>-100779.01</v>
      </c>
      <c r="P203" s="9">
        <v>-6.46</v>
      </c>
      <c r="Q203" s="9">
        <v>-0.4</v>
      </c>
    </row>
    <row r="204" spans="1:17" ht="12.75">
      <c r="A204" s="35">
        <v>6</v>
      </c>
      <c r="B204" s="35">
        <v>20</v>
      </c>
      <c r="C204" s="35">
        <v>4</v>
      </c>
      <c r="D204" s="36">
        <v>3</v>
      </c>
      <c r="E204" s="37"/>
      <c r="F204" s="7" t="s">
        <v>86</v>
      </c>
      <c r="G204" s="55" t="s">
        <v>267</v>
      </c>
      <c r="H204" s="8">
        <v>25772013</v>
      </c>
      <c r="I204" s="8">
        <v>25502265.08</v>
      </c>
      <c r="J204" s="9">
        <v>98.95</v>
      </c>
      <c r="K204" s="8">
        <v>28494418.05</v>
      </c>
      <c r="L204" s="8">
        <v>26884820.36</v>
      </c>
      <c r="M204" s="9">
        <v>94.35</v>
      </c>
      <c r="N204" s="8">
        <v>-2722405.05</v>
      </c>
      <c r="O204" s="8">
        <v>-1382555.28</v>
      </c>
      <c r="P204" s="9">
        <v>-10.56</v>
      </c>
      <c r="Q204" s="9">
        <v>-5.42</v>
      </c>
    </row>
    <row r="205" spans="1:17" ht="12.75">
      <c r="A205" s="35">
        <v>6</v>
      </c>
      <c r="B205" s="35">
        <v>18</v>
      </c>
      <c r="C205" s="35">
        <v>6</v>
      </c>
      <c r="D205" s="36">
        <v>3</v>
      </c>
      <c r="E205" s="37"/>
      <c r="F205" s="7" t="s">
        <v>86</v>
      </c>
      <c r="G205" s="55" t="s">
        <v>268</v>
      </c>
      <c r="H205" s="8">
        <v>25053466.35</v>
      </c>
      <c r="I205" s="8">
        <v>22781718.27</v>
      </c>
      <c r="J205" s="9">
        <v>90.93</v>
      </c>
      <c r="K205" s="8">
        <v>28811330.35</v>
      </c>
      <c r="L205" s="8">
        <v>26474637.12</v>
      </c>
      <c r="M205" s="9">
        <v>91.88</v>
      </c>
      <c r="N205" s="8">
        <v>-3757864</v>
      </c>
      <c r="O205" s="8">
        <v>-3692918.85</v>
      </c>
      <c r="P205" s="9">
        <v>-14.99</v>
      </c>
      <c r="Q205" s="9">
        <v>-16.21</v>
      </c>
    </row>
    <row r="206" spans="1:17" ht="12.75">
      <c r="A206" s="35">
        <v>6</v>
      </c>
      <c r="B206" s="35">
        <v>10</v>
      </c>
      <c r="C206" s="35">
        <v>3</v>
      </c>
      <c r="D206" s="36">
        <v>3</v>
      </c>
      <c r="E206" s="37"/>
      <c r="F206" s="7" t="s">
        <v>86</v>
      </c>
      <c r="G206" s="55" t="s">
        <v>269</v>
      </c>
      <c r="H206" s="8">
        <v>55007838.49</v>
      </c>
      <c r="I206" s="8">
        <v>56605605.63</v>
      </c>
      <c r="J206" s="9">
        <v>102.9</v>
      </c>
      <c r="K206" s="8">
        <v>60384957.82</v>
      </c>
      <c r="L206" s="8">
        <v>56142597.96</v>
      </c>
      <c r="M206" s="9">
        <v>92.97</v>
      </c>
      <c r="N206" s="8">
        <v>-5377119.33</v>
      </c>
      <c r="O206" s="8">
        <v>463007.67</v>
      </c>
      <c r="P206" s="9">
        <v>-9.77</v>
      </c>
      <c r="Q206" s="9">
        <v>0.81</v>
      </c>
    </row>
    <row r="207" spans="1:1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40377135</v>
      </c>
      <c r="I207" s="8">
        <v>36258629.15</v>
      </c>
      <c r="J207" s="9">
        <v>89.79</v>
      </c>
      <c r="K207" s="8">
        <v>47926422</v>
      </c>
      <c r="L207" s="8">
        <v>34952897.98</v>
      </c>
      <c r="M207" s="9">
        <v>72.93</v>
      </c>
      <c r="N207" s="8">
        <v>-7549287</v>
      </c>
      <c r="O207" s="8">
        <v>1305731.17</v>
      </c>
      <c r="P207" s="9">
        <v>-18.69</v>
      </c>
      <c r="Q207" s="9">
        <v>3.6</v>
      </c>
    </row>
    <row r="208" spans="1:1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46419542</v>
      </c>
      <c r="I208" s="8">
        <v>46346211.32</v>
      </c>
      <c r="J208" s="9">
        <v>99.84</v>
      </c>
      <c r="K208" s="8">
        <v>48596935</v>
      </c>
      <c r="L208" s="8">
        <v>43994520.23</v>
      </c>
      <c r="M208" s="9">
        <v>90.52</v>
      </c>
      <c r="N208" s="8">
        <v>-2177393</v>
      </c>
      <c r="O208" s="8">
        <v>2351691.09</v>
      </c>
      <c r="P208" s="9">
        <v>-4.69</v>
      </c>
      <c r="Q208" s="9">
        <v>5.07</v>
      </c>
    </row>
    <row r="209" spans="1:1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18610324</v>
      </c>
      <c r="I209" s="8">
        <v>15470470.38</v>
      </c>
      <c r="J209" s="9">
        <v>83.12</v>
      </c>
      <c r="K209" s="8">
        <v>18912288</v>
      </c>
      <c r="L209" s="8">
        <v>15450032.44</v>
      </c>
      <c r="M209" s="9">
        <v>81.69</v>
      </c>
      <c r="N209" s="8">
        <v>-301964</v>
      </c>
      <c r="O209" s="8">
        <v>20437.94</v>
      </c>
      <c r="P209" s="9">
        <v>-1.62</v>
      </c>
      <c r="Q209" s="9">
        <v>0.13</v>
      </c>
    </row>
    <row r="210" spans="1:1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45821980.41</v>
      </c>
      <c r="I210" s="8">
        <v>44085653.4</v>
      </c>
      <c r="J210" s="9">
        <v>96.21</v>
      </c>
      <c r="K210" s="8">
        <v>47501980.41</v>
      </c>
      <c r="L210" s="8">
        <v>45519911.96</v>
      </c>
      <c r="M210" s="9">
        <v>95.82</v>
      </c>
      <c r="N210" s="8">
        <v>-1680000</v>
      </c>
      <c r="O210" s="8">
        <v>-1434258.56</v>
      </c>
      <c r="P210" s="9">
        <v>-3.66</v>
      </c>
      <c r="Q210" s="9">
        <v>-3.25</v>
      </c>
    </row>
    <row r="211" spans="1:1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31482005.65</v>
      </c>
      <c r="I211" s="8">
        <v>30769971.86</v>
      </c>
      <c r="J211" s="9">
        <v>97.73</v>
      </c>
      <c r="K211" s="8">
        <v>32646488.33</v>
      </c>
      <c r="L211" s="8">
        <v>31375716.71</v>
      </c>
      <c r="M211" s="9">
        <v>96.1</v>
      </c>
      <c r="N211" s="8">
        <v>-1164482.68</v>
      </c>
      <c r="O211" s="8">
        <v>-605744.85</v>
      </c>
      <c r="P211" s="9">
        <v>-3.69</v>
      </c>
      <c r="Q211" s="9">
        <v>-1.96</v>
      </c>
    </row>
    <row r="212" spans="1:1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40163408</v>
      </c>
      <c r="I212" s="8">
        <v>40030929.58</v>
      </c>
      <c r="J212" s="9">
        <v>99.67</v>
      </c>
      <c r="K212" s="8">
        <v>40234779</v>
      </c>
      <c r="L212" s="8">
        <v>38702005.98</v>
      </c>
      <c r="M212" s="9">
        <v>96.19</v>
      </c>
      <c r="N212" s="8">
        <v>-71371</v>
      </c>
      <c r="O212" s="8">
        <v>1328923.6</v>
      </c>
      <c r="P212" s="9">
        <v>-0.17</v>
      </c>
      <c r="Q212" s="9">
        <v>3.31</v>
      </c>
    </row>
    <row r="213" spans="1:1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50603521.56</v>
      </c>
      <c r="I213" s="8">
        <v>48505731.45</v>
      </c>
      <c r="J213" s="9">
        <v>95.85</v>
      </c>
      <c r="K213" s="8">
        <v>50553521.56</v>
      </c>
      <c r="L213" s="8">
        <v>48487203.58</v>
      </c>
      <c r="M213" s="9">
        <v>95.91</v>
      </c>
      <c r="N213" s="8">
        <v>50000</v>
      </c>
      <c r="O213" s="8">
        <v>18527.87</v>
      </c>
      <c r="P213" s="9">
        <v>0.09</v>
      </c>
      <c r="Q213" s="9">
        <v>0.03</v>
      </c>
    </row>
    <row r="214" spans="1:1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25950752.76</v>
      </c>
      <c r="I214" s="8">
        <v>25851098.38</v>
      </c>
      <c r="J214" s="9">
        <v>99.61</v>
      </c>
      <c r="K214" s="8">
        <v>26011949.79</v>
      </c>
      <c r="L214" s="8">
        <v>24932452.01</v>
      </c>
      <c r="M214" s="9">
        <v>95.84</v>
      </c>
      <c r="N214" s="8">
        <v>-61197.03</v>
      </c>
      <c r="O214" s="8">
        <v>918646.37</v>
      </c>
      <c r="P214" s="9">
        <v>-0.23</v>
      </c>
      <c r="Q214" s="9">
        <v>3.55</v>
      </c>
    </row>
    <row r="215" spans="1:1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21361080.03</v>
      </c>
      <c r="I215" s="8">
        <v>21348456.48</v>
      </c>
      <c r="J215" s="9">
        <v>99.94</v>
      </c>
      <c r="K215" s="8">
        <v>21544574.64</v>
      </c>
      <c r="L215" s="8">
        <v>20482101.73</v>
      </c>
      <c r="M215" s="9">
        <v>95.06</v>
      </c>
      <c r="N215" s="8">
        <v>-183494.61</v>
      </c>
      <c r="O215" s="8">
        <v>866354.75</v>
      </c>
      <c r="P215" s="9">
        <v>-0.85</v>
      </c>
      <c r="Q215" s="9">
        <v>4.05</v>
      </c>
    </row>
    <row r="216" spans="1:1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26427350.59</v>
      </c>
      <c r="I216" s="8">
        <v>22609585.4</v>
      </c>
      <c r="J216" s="9">
        <v>85.55</v>
      </c>
      <c r="K216" s="8">
        <v>23642698.8</v>
      </c>
      <c r="L216" s="8">
        <v>18372067.63</v>
      </c>
      <c r="M216" s="9">
        <v>77.7</v>
      </c>
      <c r="N216" s="8">
        <v>2784651.79</v>
      </c>
      <c r="O216" s="8">
        <v>4237517.77</v>
      </c>
      <c r="P216" s="9">
        <v>10.53</v>
      </c>
      <c r="Q216" s="9">
        <v>18.74</v>
      </c>
    </row>
    <row r="217" spans="1:1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25421332.45</v>
      </c>
      <c r="I217" s="8">
        <v>24381450.17</v>
      </c>
      <c r="J217" s="9">
        <v>95.9</v>
      </c>
      <c r="K217" s="8">
        <v>22835213.66</v>
      </c>
      <c r="L217" s="8">
        <v>20281239.3</v>
      </c>
      <c r="M217" s="9">
        <v>88.81</v>
      </c>
      <c r="N217" s="8">
        <v>2586118.79</v>
      </c>
      <c r="O217" s="8">
        <v>4100210.87</v>
      </c>
      <c r="P217" s="9">
        <v>10.17</v>
      </c>
      <c r="Q217" s="9">
        <v>16.81</v>
      </c>
    </row>
    <row r="218" spans="1:1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245232203</v>
      </c>
      <c r="I218" s="8">
        <v>243400039.49</v>
      </c>
      <c r="J218" s="9">
        <v>99.25</v>
      </c>
      <c r="K218" s="8">
        <v>244056548</v>
      </c>
      <c r="L218" s="8">
        <v>235521588.6</v>
      </c>
      <c r="M218" s="9">
        <v>96.5</v>
      </c>
      <c r="N218" s="8">
        <v>1175655</v>
      </c>
      <c r="O218" s="8">
        <v>7878450.89</v>
      </c>
      <c r="P218" s="9">
        <v>0.47</v>
      </c>
      <c r="Q218" s="9">
        <v>3.23</v>
      </c>
    </row>
    <row r="219" spans="1:1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254206958.93</v>
      </c>
      <c r="I219" s="8">
        <v>245993713.7</v>
      </c>
      <c r="J219" s="9">
        <v>96.76</v>
      </c>
      <c r="K219" s="8">
        <v>260206958.93</v>
      </c>
      <c r="L219" s="8">
        <v>248362623.8</v>
      </c>
      <c r="M219" s="9">
        <v>95.44</v>
      </c>
      <c r="N219" s="8">
        <v>-6000000</v>
      </c>
      <c r="O219" s="8">
        <v>-2368910.1</v>
      </c>
      <c r="P219" s="9">
        <v>-2.36</v>
      </c>
      <c r="Q219" s="9">
        <v>-0.96</v>
      </c>
    </row>
    <row r="220" spans="1:1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1622573097</v>
      </c>
      <c r="I220" s="8">
        <v>1537773195.42</v>
      </c>
      <c r="J220" s="9">
        <v>94.77</v>
      </c>
      <c r="K220" s="8">
        <v>1772794060</v>
      </c>
      <c r="L220" s="8">
        <v>1639902890.41</v>
      </c>
      <c r="M220" s="9">
        <v>92.5</v>
      </c>
      <c r="N220" s="8">
        <v>-150220963</v>
      </c>
      <c r="O220" s="8">
        <v>-102129694.99</v>
      </c>
      <c r="P220" s="9">
        <v>-9.25</v>
      </c>
      <c r="Q220" s="9">
        <v>-6.64</v>
      </c>
    </row>
    <row r="221" spans="1:1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333002381</v>
      </c>
      <c r="I221" s="8">
        <v>347065896.16</v>
      </c>
      <c r="J221" s="9">
        <v>104.22</v>
      </c>
      <c r="K221" s="8">
        <v>325220381</v>
      </c>
      <c r="L221" s="8">
        <v>313370518.76</v>
      </c>
      <c r="M221" s="9">
        <v>96.35</v>
      </c>
      <c r="N221" s="8">
        <v>7782000</v>
      </c>
      <c r="O221" s="8">
        <v>33695377.4</v>
      </c>
      <c r="P221" s="9">
        <v>2.33</v>
      </c>
      <c r="Q221" s="9">
        <v>9.7</v>
      </c>
    </row>
    <row r="222" spans="1:1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81779144.35</v>
      </c>
      <c r="I222" s="8">
        <v>81458786.33</v>
      </c>
      <c r="J222" s="9">
        <v>99.6</v>
      </c>
      <c r="K222" s="8">
        <v>78600854.88</v>
      </c>
      <c r="L222" s="8">
        <v>76853244.83</v>
      </c>
      <c r="M222" s="9">
        <v>97.77</v>
      </c>
      <c r="N222" s="8">
        <v>3178289.47</v>
      </c>
      <c r="O222" s="8">
        <v>4605541.5</v>
      </c>
      <c r="P222" s="9">
        <v>3.88</v>
      </c>
      <c r="Q222" s="9">
        <v>5.65</v>
      </c>
    </row>
    <row r="223" spans="1:1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89139948</v>
      </c>
      <c r="I223" s="8">
        <v>87922068.07</v>
      </c>
      <c r="J223" s="9">
        <v>98.63</v>
      </c>
      <c r="K223" s="8">
        <v>91585901</v>
      </c>
      <c r="L223" s="8">
        <v>85661209.34</v>
      </c>
      <c r="M223" s="9">
        <v>93.53</v>
      </c>
      <c r="N223" s="8">
        <v>-2445953</v>
      </c>
      <c r="O223" s="8">
        <v>2260858.73</v>
      </c>
      <c r="P223" s="9">
        <v>-2.74</v>
      </c>
      <c r="Q223" s="9">
        <v>2.57</v>
      </c>
    </row>
    <row r="224" spans="1:1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65822344</v>
      </c>
      <c r="I224" s="8">
        <v>65838907.48</v>
      </c>
      <c r="J224" s="9">
        <v>100.02</v>
      </c>
      <c r="K224" s="8">
        <v>58991468</v>
      </c>
      <c r="L224" s="8">
        <v>57404097.78</v>
      </c>
      <c r="M224" s="9">
        <v>97.3</v>
      </c>
      <c r="N224" s="8">
        <v>6830876</v>
      </c>
      <c r="O224" s="8">
        <v>8434809.7</v>
      </c>
      <c r="P224" s="9">
        <v>10.37</v>
      </c>
      <c r="Q224" s="9">
        <v>12.81</v>
      </c>
    </row>
    <row r="225" spans="1:1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52252357.94</v>
      </c>
      <c r="I225" s="8">
        <v>51643861.63</v>
      </c>
      <c r="J225" s="9">
        <v>98.83</v>
      </c>
      <c r="K225" s="8">
        <v>53114054.94</v>
      </c>
      <c r="L225" s="8">
        <v>51938522.62</v>
      </c>
      <c r="M225" s="9">
        <v>97.78</v>
      </c>
      <c r="N225" s="8">
        <v>-861697</v>
      </c>
      <c r="O225" s="8">
        <v>-294660.99</v>
      </c>
      <c r="P225" s="9">
        <v>-1.64</v>
      </c>
      <c r="Q225" s="9">
        <v>-0.57</v>
      </c>
    </row>
    <row r="226" spans="1:1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41510966.41</v>
      </c>
      <c r="I226" s="8">
        <v>41089803.6</v>
      </c>
      <c r="J226" s="9">
        <v>98.98</v>
      </c>
      <c r="K226" s="8">
        <v>41964429.7</v>
      </c>
      <c r="L226" s="8">
        <v>40640798.25</v>
      </c>
      <c r="M226" s="9">
        <v>96.84</v>
      </c>
      <c r="N226" s="8">
        <v>-453463.29</v>
      </c>
      <c r="O226" s="8">
        <v>449005.35</v>
      </c>
      <c r="P226" s="9">
        <v>-1.09</v>
      </c>
      <c r="Q226" s="9">
        <v>1.09</v>
      </c>
    </row>
    <row r="227" spans="1:1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72043620</v>
      </c>
      <c r="I227" s="8">
        <v>71385248.46</v>
      </c>
      <c r="J227" s="9">
        <v>99.08</v>
      </c>
      <c r="K227" s="8">
        <v>70519807</v>
      </c>
      <c r="L227" s="8">
        <v>70034249.17</v>
      </c>
      <c r="M227" s="9">
        <v>99.31</v>
      </c>
      <c r="N227" s="8">
        <v>1523813</v>
      </c>
      <c r="O227" s="8">
        <v>1350999.29</v>
      </c>
      <c r="P227" s="9">
        <v>2.11</v>
      </c>
      <c r="Q227" s="9">
        <v>1.89</v>
      </c>
    </row>
    <row r="228" spans="1:1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84623075.15</v>
      </c>
      <c r="I228" s="8">
        <v>83553775.49</v>
      </c>
      <c r="J228" s="9">
        <v>98.73</v>
      </c>
      <c r="K228" s="8">
        <v>82829129.59</v>
      </c>
      <c r="L228" s="8">
        <v>80251745.12</v>
      </c>
      <c r="M228" s="9">
        <v>96.88</v>
      </c>
      <c r="N228" s="8">
        <v>1793945.56</v>
      </c>
      <c r="O228" s="8">
        <v>3302030.37</v>
      </c>
      <c r="P228" s="9">
        <v>2.11</v>
      </c>
      <c r="Q228" s="9">
        <v>3.95</v>
      </c>
    </row>
    <row r="229" spans="1:1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81682896</v>
      </c>
      <c r="I229" s="8">
        <v>80160065</v>
      </c>
      <c r="J229" s="9">
        <v>98.13</v>
      </c>
      <c r="K229" s="8">
        <v>85311684</v>
      </c>
      <c r="L229" s="8">
        <v>79529880.68</v>
      </c>
      <c r="M229" s="9">
        <v>93.22</v>
      </c>
      <c r="N229" s="8">
        <v>-3628788</v>
      </c>
      <c r="O229" s="8">
        <v>630184.32</v>
      </c>
      <c r="P229" s="9">
        <v>-4.44</v>
      </c>
      <c r="Q229" s="9">
        <v>0.78</v>
      </c>
    </row>
    <row r="230" spans="1:1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146598194.35</v>
      </c>
      <c r="I230" s="8">
        <v>144274040.5</v>
      </c>
      <c r="J230" s="9">
        <v>98.41</v>
      </c>
      <c r="K230" s="8">
        <v>146509037.25</v>
      </c>
      <c r="L230" s="8">
        <v>144042620.52</v>
      </c>
      <c r="M230" s="9">
        <v>98.31</v>
      </c>
      <c r="N230" s="8">
        <v>89157.1</v>
      </c>
      <c r="O230" s="8">
        <v>231419.98</v>
      </c>
      <c r="P230" s="9">
        <v>0.06</v>
      </c>
      <c r="Q230" s="9">
        <v>0.16</v>
      </c>
    </row>
    <row r="231" spans="1:1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58590759</v>
      </c>
      <c r="I231" s="8">
        <v>55218929.68</v>
      </c>
      <c r="J231" s="9">
        <v>94.24</v>
      </c>
      <c r="K231" s="8">
        <v>56433980</v>
      </c>
      <c r="L231" s="8">
        <v>54099686.03</v>
      </c>
      <c r="M231" s="9">
        <v>95.86</v>
      </c>
      <c r="N231" s="8">
        <v>2156779</v>
      </c>
      <c r="O231" s="8">
        <v>1119243.65</v>
      </c>
      <c r="P231" s="9">
        <v>3.68</v>
      </c>
      <c r="Q231" s="9">
        <v>2.02</v>
      </c>
    </row>
    <row r="232" spans="1:1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98700818.01</v>
      </c>
      <c r="I232" s="8">
        <v>97524070.82</v>
      </c>
      <c r="J232" s="9">
        <v>98.8</v>
      </c>
      <c r="K232" s="8">
        <v>94736343.24</v>
      </c>
      <c r="L232" s="8">
        <v>90096733.83</v>
      </c>
      <c r="M232" s="9">
        <v>95.1</v>
      </c>
      <c r="N232" s="8">
        <v>3964474.77</v>
      </c>
      <c r="O232" s="8">
        <v>7427336.99</v>
      </c>
      <c r="P232" s="9">
        <v>4.01</v>
      </c>
      <c r="Q232" s="9">
        <v>7.61</v>
      </c>
    </row>
    <row r="233" spans="1:1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50992838</v>
      </c>
      <c r="I233" s="8">
        <v>50860651.8</v>
      </c>
      <c r="J233" s="9">
        <v>99.74</v>
      </c>
      <c r="K233" s="8">
        <v>49857746</v>
      </c>
      <c r="L233" s="8">
        <v>47772981.06</v>
      </c>
      <c r="M233" s="9">
        <v>95.81</v>
      </c>
      <c r="N233" s="8">
        <v>1135092</v>
      </c>
      <c r="O233" s="8">
        <v>3087670.74</v>
      </c>
      <c r="P233" s="9">
        <v>2.22</v>
      </c>
      <c r="Q233" s="9">
        <v>6.07</v>
      </c>
    </row>
    <row r="234" spans="1:1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44074586.9</v>
      </c>
      <c r="I234" s="8">
        <v>37075435.74</v>
      </c>
      <c r="J234" s="9">
        <v>84.11</v>
      </c>
      <c r="K234" s="8">
        <v>42169440.19</v>
      </c>
      <c r="L234" s="8">
        <v>32950307.2</v>
      </c>
      <c r="M234" s="9">
        <v>78.13</v>
      </c>
      <c r="N234" s="8">
        <v>1905146.71</v>
      </c>
      <c r="O234" s="8">
        <v>4125128.54</v>
      </c>
      <c r="P234" s="9">
        <v>4.32</v>
      </c>
      <c r="Q234" s="9">
        <v>11.12</v>
      </c>
    </row>
    <row r="235" spans="1:1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112151686</v>
      </c>
      <c r="I235" s="8">
        <v>109752020.22</v>
      </c>
      <c r="J235" s="9">
        <v>97.86</v>
      </c>
      <c r="K235" s="8">
        <v>120312177</v>
      </c>
      <c r="L235" s="8">
        <v>110014539.07</v>
      </c>
      <c r="M235" s="9">
        <v>91.44</v>
      </c>
      <c r="N235" s="8">
        <v>-8160491</v>
      </c>
      <c r="O235" s="8">
        <v>-262518.85</v>
      </c>
      <c r="P235" s="9">
        <v>-7.27</v>
      </c>
      <c r="Q235" s="9">
        <v>-0.23</v>
      </c>
    </row>
    <row r="236" spans="1:1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44907018.64</v>
      </c>
      <c r="I236" s="8">
        <v>45073235.28</v>
      </c>
      <c r="J236" s="9">
        <v>100.37</v>
      </c>
      <c r="K236" s="8">
        <v>47588474.97</v>
      </c>
      <c r="L236" s="8">
        <v>45323418.76</v>
      </c>
      <c r="M236" s="9">
        <v>95.24</v>
      </c>
      <c r="N236" s="8">
        <v>-2681456.33</v>
      </c>
      <c r="O236" s="8">
        <v>-250183.48</v>
      </c>
      <c r="P236" s="9">
        <v>-5.97</v>
      </c>
      <c r="Q236" s="9">
        <v>-0.55</v>
      </c>
    </row>
    <row r="237" spans="1:1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60007896</v>
      </c>
      <c r="I237" s="8">
        <v>57664508.05</v>
      </c>
      <c r="J237" s="9">
        <v>96.09</v>
      </c>
      <c r="K237" s="8">
        <v>63112404</v>
      </c>
      <c r="L237" s="8">
        <v>59887776.53</v>
      </c>
      <c r="M237" s="9">
        <v>94.89</v>
      </c>
      <c r="N237" s="8">
        <v>-3104508</v>
      </c>
      <c r="O237" s="8">
        <v>-2223268.48</v>
      </c>
      <c r="P237" s="9">
        <v>-5.17</v>
      </c>
      <c r="Q237" s="9">
        <v>-3.85</v>
      </c>
    </row>
    <row r="238" spans="1:1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70151967</v>
      </c>
      <c r="I238" s="8">
        <v>70463590.08</v>
      </c>
      <c r="J238" s="9">
        <v>100.44</v>
      </c>
      <c r="K238" s="8">
        <v>68901967</v>
      </c>
      <c r="L238" s="8">
        <v>66392803.53</v>
      </c>
      <c r="M238" s="9">
        <v>96.35</v>
      </c>
      <c r="N238" s="8">
        <v>1250000</v>
      </c>
      <c r="O238" s="8">
        <v>4070786.55</v>
      </c>
      <c r="P238" s="9">
        <v>1.78</v>
      </c>
      <c r="Q238" s="9">
        <v>5.77</v>
      </c>
    </row>
    <row r="239" spans="1:1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83637254.24</v>
      </c>
      <c r="I239" s="8">
        <v>82833755.58</v>
      </c>
      <c r="J239" s="9">
        <v>99.03</v>
      </c>
      <c r="K239" s="8">
        <v>96657028.74</v>
      </c>
      <c r="L239" s="8">
        <v>93301812.81</v>
      </c>
      <c r="M239" s="9">
        <v>96.52</v>
      </c>
      <c r="N239" s="8">
        <v>-13019774.5</v>
      </c>
      <c r="O239" s="8">
        <v>-10468057.23</v>
      </c>
      <c r="P239" s="9">
        <v>-15.56</v>
      </c>
      <c r="Q239" s="9">
        <v>-12.63</v>
      </c>
    </row>
    <row r="240" spans="1:1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61805335.97</v>
      </c>
      <c r="I240" s="8">
        <v>61294954.13</v>
      </c>
      <c r="J240" s="9">
        <v>99.17</v>
      </c>
      <c r="K240" s="8">
        <v>59446028.82</v>
      </c>
      <c r="L240" s="8">
        <v>59049613.25</v>
      </c>
      <c r="M240" s="9">
        <v>99.33</v>
      </c>
      <c r="N240" s="8">
        <v>2359307.15</v>
      </c>
      <c r="O240" s="8">
        <v>2245340.88</v>
      </c>
      <c r="P240" s="9">
        <v>3.81</v>
      </c>
      <c r="Q240" s="9">
        <v>3.66</v>
      </c>
    </row>
    <row r="241" spans="1:1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64488997</v>
      </c>
      <c r="I241" s="8">
        <v>64541926.05</v>
      </c>
      <c r="J241" s="9">
        <v>100.08</v>
      </c>
      <c r="K241" s="8">
        <v>49390329</v>
      </c>
      <c r="L241" s="8">
        <v>48214853.82</v>
      </c>
      <c r="M241" s="9">
        <v>97.62</v>
      </c>
      <c r="N241" s="8">
        <v>15098668</v>
      </c>
      <c r="O241" s="8">
        <v>16327072.23</v>
      </c>
      <c r="P241" s="9">
        <v>23.41</v>
      </c>
      <c r="Q241" s="9">
        <v>25.29</v>
      </c>
    </row>
    <row r="242" spans="1:1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850118534.34</v>
      </c>
      <c r="I242" s="8">
        <v>776751777.75</v>
      </c>
      <c r="J242" s="9">
        <v>91.36</v>
      </c>
      <c r="K242" s="8">
        <v>966997375.36</v>
      </c>
      <c r="L242" s="8">
        <v>840835098.36</v>
      </c>
      <c r="M242" s="9">
        <v>86.95</v>
      </c>
      <c r="N242" s="8">
        <v>-116878841.02</v>
      </c>
      <c r="O242" s="8">
        <v>-64083320.61</v>
      </c>
      <c r="P242" s="9">
        <v>-13.74</v>
      </c>
      <c r="Q242" s="9">
        <v>-8.25</v>
      </c>
    </row>
    <row r="243" spans="1:1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310000</v>
      </c>
      <c r="I243" s="8">
        <v>4009017.28</v>
      </c>
      <c r="J243" s="9">
        <v>1293.23</v>
      </c>
      <c r="K243" s="8">
        <v>4246402.43</v>
      </c>
      <c r="L243" s="8">
        <v>958554.59</v>
      </c>
      <c r="M243" s="9">
        <v>22.57</v>
      </c>
      <c r="N243" s="8">
        <v>-3936402.43</v>
      </c>
      <c r="O243" s="8">
        <v>3050462.69</v>
      </c>
      <c r="P243" s="9">
        <v>-1269.8</v>
      </c>
      <c r="Q243" s="9">
        <v>76.09</v>
      </c>
    </row>
    <row r="244" spans="1:1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9"/>
      <c r="K244" s="8">
        <v>0</v>
      </c>
      <c r="L244" s="8">
        <v>0</v>
      </c>
      <c r="M244" s="9"/>
      <c r="N244" s="8">
        <v>0</v>
      </c>
      <c r="O244" s="8">
        <v>0</v>
      </c>
      <c r="P244" s="9"/>
      <c r="Q244" s="9"/>
    </row>
    <row r="245" spans="1:1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4953499.58</v>
      </c>
      <c r="I245" s="8">
        <v>2625181.94</v>
      </c>
      <c r="J245" s="9">
        <v>52.99</v>
      </c>
      <c r="K245" s="8">
        <v>5100130.75</v>
      </c>
      <c r="L245" s="8">
        <v>2350951.96</v>
      </c>
      <c r="M245" s="9">
        <v>46.09</v>
      </c>
      <c r="N245" s="8">
        <v>-146631.17</v>
      </c>
      <c r="O245" s="8">
        <v>274229.98</v>
      </c>
      <c r="P245" s="9">
        <v>-2.96</v>
      </c>
      <c r="Q245" s="9">
        <v>10.44</v>
      </c>
    </row>
    <row r="246" spans="1:1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2142043</v>
      </c>
      <c r="I246" s="8">
        <v>1853900.65</v>
      </c>
      <c r="J246" s="9">
        <v>86.54</v>
      </c>
      <c r="K246" s="8">
        <v>2062043</v>
      </c>
      <c r="L246" s="8">
        <v>1611605.41</v>
      </c>
      <c r="M246" s="9">
        <v>78.15</v>
      </c>
      <c r="N246" s="8">
        <v>80000</v>
      </c>
      <c r="O246" s="8">
        <v>242295.24</v>
      </c>
      <c r="P246" s="9">
        <v>3.73</v>
      </c>
      <c r="Q246" s="9">
        <v>13.06</v>
      </c>
    </row>
    <row r="247" spans="1:1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180000</v>
      </c>
      <c r="I247" s="8">
        <v>223582.75</v>
      </c>
      <c r="J247" s="9">
        <v>124.21</v>
      </c>
      <c r="K247" s="8">
        <v>238909.15</v>
      </c>
      <c r="L247" s="8">
        <v>204093.57</v>
      </c>
      <c r="M247" s="9">
        <v>85.42</v>
      </c>
      <c r="N247" s="8">
        <v>-58909.15</v>
      </c>
      <c r="O247" s="8">
        <v>19489.18</v>
      </c>
      <c r="P247" s="9">
        <v>-32.72</v>
      </c>
      <c r="Q247" s="9">
        <v>8.71</v>
      </c>
    </row>
    <row r="248" spans="1:1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9"/>
      <c r="K248" s="8">
        <v>0</v>
      </c>
      <c r="L248" s="8">
        <v>0</v>
      </c>
      <c r="M248" s="9"/>
      <c r="N248" s="8">
        <v>0</v>
      </c>
      <c r="O248" s="8">
        <v>0</v>
      </c>
      <c r="P248" s="9"/>
      <c r="Q248" s="9"/>
    </row>
    <row r="249" spans="1:1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1200</v>
      </c>
      <c r="I249" s="8">
        <v>2778.07</v>
      </c>
      <c r="J249" s="9">
        <v>231.5</v>
      </c>
      <c r="K249" s="8">
        <v>1200</v>
      </c>
      <c r="L249" s="8">
        <v>720</v>
      </c>
      <c r="M249" s="9">
        <v>60</v>
      </c>
      <c r="N249" s="8">
        <v>0</v>
      </c>
      <c r="O249" s="8">
        <v>2058.07</v>
      </c>
      <c r="P249" s="9">
        <v>0</v>
      </c>
      <c r="Q249" s="9">
        <v>74.08</v>
      </c>
    </row>
    <row r="250" spans="1:1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19995</v>
      </c>
      <c r="I250" s="8">
        <v>20881.5</v>
      </c>
      <c r="J250" s="9">
        <v>104.43</v>
      </c>
      <c r="K250" s="8">
        <v>27747</v>
      </c>
      <c r="L250" s="8">
        <v>22961.07</v>
      </c>
      <c r="M250" s="9">
        <v>82.75</v>
      </c>
      <c r="N250" s="8">
        <v>-7752</v>
      </c>
      <c r="O250" s="8">
        <v>-2079.57</v>
      </c>
      <c r="P250" s="9">
        <v>-38.76</v>
      </c>
      <c r="Q250" s="9">
        <v>-9.95</v>
      </c>
    </row>
    <row r="251" spans="1:1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9"/>
      <c r="K251" s="8">
        <v>0</v>
      </c>
      <c r="L251" s="8">
        <v>0</v>
      </c>
      <c r="M251" s="9"/>
      <c r="N251" s="8">
        <v>0</v>
      </c>
      <c r="O251" s="8">
        <v>0</v>
      </c>
      <c r="P251" s="9"/>
      <c r="Q251" s="9"/>
    </row>
    <row r="252" spans="1:1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18339085</v>
      </c>
      <c r="I252" s="8">
        <v>16636815.42</v>
      </c>
      <c r="J252" s="9">
        <v>90.71</v>
      </c>
      <c r="K252" s="8">
        <v>25904817</v>
      </c>
      <c r="L252" s="8">
        <v>23729440.89</v>
      </c>
      <c r="M252" s="9">
        <v>91.6</v>
      </c>
      <c r="N252" s="8">
        <v>-7565732</v>
      </c>
      <c r="O252" s="8">
        <v>-7092625.47</v>
      </c>
      <c r="P252" s="9">
        <v>-41.25</v>
      </c>
      <c r="Q252" s="9">
        <v>-42.63</v>
      </c>
    </row>
    <row r="253" spans="1:1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55015</v>
      </c>
      <c r="I253" s="8">
        <v>55011.6</v>
      </c>
      <c r="J253" s="9">
        <v>99.99</v>
      </c>
      <c r="K253" s="8">
        <v>57492.35</v>
      </c>
      <c r="L253" s="8">
        <v>52555.58</v>
      </c>
      <c r="M253" s="9">
        <v>91.41</v>
      </c>
      <c r="N253" s="8">
        <v>-2477.35</v>
      </c>
      <c r="O253" s="8">
        <v>2456.02</v>
      </c>
      <c r="P253" s="9">
        <v>-4.5</v>
      </c>
      <c r="Q253" s="9">
        <v>4.46</v>
      </c>
    </row>
    <row r="254" spans="1:1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106830</v>
      </c>
      <c r="I254" s="8">
        <v>114700</v>
      </c>
      <c r="J254" s="9">
        <v>107.36</v>
      </c>
      <c r="K254" s="8">
        <v>256830</v>
      </c>
      <c r="L254" s="8">
        <v>100766.63</v>
      </c>
      <c r="M254" s="9">
        <v>39.23</v>
      </c>
      <c r="N254" s="8">
        <v>-150000</v>
      </c>
      <c r="O254" s="8">
        <v>13933.37</v>
      </c>
      <c r="P254" s="9">
        <v>-140.4</v>
      </c>
      <c r="Q254" s="9">
        <v>12.14</v>
      </c>
    </row>
    <row r="255" spans="1:1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1359082</v>
      </c>
      <c r="I255" s="8">
        <v>1465467.35</v>
      </c>
      <c r="J255" s="9">
        <v>107.82</v>
      </c>
      <c r="K255" s="8">
        <v>1320626</v>
      </c>
      <c r="L255" s="8">
        <v>1218379.71</v>
      </c>
      <c r="M255" s="9">
        <v>92.25</v>
      </c>
      <c r="N255" s="8">
        <v>38456</v>
      </c>
      <c r="O255" s="8">
        <v>247087.64</v>
      </c>
      <c r="P255" s="9">
        <v>2.82</v>
      </c>
      <c r="Q255" s="9">
        <v>16.86</v>
      </c>
    </row>
    <row r="256" spans="1:1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15738</v>
      </c>
      <c r="I256" s="8">
        <v>15729.08</v>
      </c>
      <c r="J256" s="9">
        <v>99.94</v>
      </c>
      <c r="K256" s="8">
        <v>21738</v>
      </c>
      <c r="L256" s="8">
        <v>21613.38</v>
      </c>
      <c r="M256" s="9">
        <v>99.42</v>
      </c>
      <c r="N256" s="8">
        <v>-6000</v>
      </c>
      <c r="O256" s="8">
        <v>-5884.3</v>
      </c>
      <c r="P256" s="9">
        <v>-38.12</v>
      </c>
      <c r="Q256" s="9">
        <v>-37.41</v>
      </c>
    </row>
    <row r="257" spans="1:1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9"/>
      <c r="K257" s="8">
        <v>0</v>
      </c>
      <c r="L257" s="8">
        <v>0</v>
      </c>
      <c r="M257" s="9"/>
      <c r="N257" s="8">
        <v>0</v>
      </c>
      <c r="O257" s="8">
        <v>0</v>
      </c>
      <c r="P257" s="9"/>
      <c r="Q257" s="9"/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A257"/>
  <sheetViews>
    <sheetView zoomScale="80" zoomScaleNormal="80" zoomScalePageLayoutView="0" workbookViewId="0" topLeftCell="A1">
      <pane xSplit="7" ySplit="8" topLeftCell="V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39" sqref="AD39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2012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79" t="s">
        <v>0</v>
      </c>
      <c r="B4" s="79" t="s">
        <v>1</v>
      </c>
      <c r="C4" s="79" t="s">
        <v>2</v>
      </c>
      <c r="D4" s="79" t="s">
        <v>3</v>
      </c>
      <c r="E4" s="79" t="s">
        <v>56</v>
      </c>
      <c r="F4" s="79" t="s">
        <v>59</v>
      </c>
      <c r="G4" s="79"/>
      <c r="H4" s="80" t="s">
        <v>12</v>
      </c>
      <c r="I4" s="80"/>
      <c r="J4" s="80"/>
      <c r="K4" s="80"/>
      <c r="L4" s="80"/>
      <c r="M4" s="80"/>
      <c r="N4" s="80" t="s">
        <v>7</v>
      </c>
      <c r="O4" s="80"/>
      <c r="P4" s="80"/>
      <c r="Q4" s="80" t="s">
        <v>13</v>
      </c>
      <c r="R4" s="80"/>
      <c r="S4" s="80"/>
      <c r="T4" s="80"/>
      <c r="U4" s="80"/>
      <c r="V4" s="80"/>
      <c r="W4" s="80" t="s">
        <v>7</v>
      </c>
      <c r="X4" s="80"/>
      <c r="Y4" s="80"/>
      <c r="Z4" s="80" t="s">
        <v>14</v>
      </c>
      <c r="AA4" s="80"/>
    </row>
    <row r="5" spans="1:27" ht="12.75">
      <c r="A5" s="79"/>
      <c r="B5" s="79"/>
      <c r="C5" s="79"/>
      <c r="D5" s="79"/>
      <c r="E5" s="79"/>
      <c r="F5" s="79"/>
      <c r="G5" s="79"/>
      <c r="H5" s="81" t="s">
        <v>57</v>
      </c>
      <c r="I5" s="81" t="s">
        <v>15</v>
      </c>
      <c r="J5" s="81"/>
      <c r="K5" s="81" t="s">
        <v>16</v>
      </c>
      <c r="L5" s="81" t="s">
        <v>15</v>
      </c>
      <c r="M5" s="81"/>
      <c r="N5" s="82" t="s">
        <v>17</v>
      </c>
      <c r="O5" s="83"/>
      <c r="P5" s="83"/>
      <c r="Q5" s="81" t="s">
        <v>57</v>
      </c>
      <c r="R5" s="84" t="s">
        <v>15</v>
      </c>
      <c r="S5" s="84"/>
      <c r="T5" s="81" t="s">
        <v>16</v>
      </c>
      <c r="U5" s="84" t="s">
        <v>15</v>
      </c>
      <c r="V5" s="84"/>
      <c r="W5" s="82" t="s">
        <v>18</v>
      </c>
      <c r="X5" s="86"/>
      <c r="Y5" s="86"/>
      <c r="Z5" s="84" t="s">
        <v>4</v>
      </c>
      <c r="AA5" s="84" t="s">
        <v>5</v>
      </c>
    </row>
    <row r="6" spans="1:27" ht="64.5" customHeight="1">
      <c r="A6" s="79"/>
      <c r="B6" s="79"/>
      <c r="C6" s="79"/>
      <c r="D6" s="79"/>
      <c r="E6" s="79"/>
      <c r="F6" s="79"/>
      <c r="G6" s="79"/>
      <c r="H6" s="81"/>
      <c r="I6" s="14" t="s">
        <v>19</v>
      </c>
      <c r="J6" s="14" t="s">
        <v>20</v>
      </c>
      <c r="K6" s="81"/>
      <c r="L6" s="14" t="s">
        <v>19</v>
      </c>
      <c r="M6" s="14" t="s">
        <v>20</v>
      </c>
      <c r="N6" s="82"/>
      <c r="O6" s="56" t="s">
        <v>19</v>
      </c>
      <c r="P6" s="56" t="s">
        <v>20</v>
      </c>
      <c r="Q6" s="81"/>
      <c r="R6" s="14" t="s">
        <v>21</v>
      </c>
      <c r="S6" s="14" t="s">
        <v>22</v>
      </c>
      <c r="T6" s="81"/>
      <c r="U6" s="14" t="s">
        <v>21</v>
      </c>
      <c r="V6" s="14" t="s">
        <v>22</v>
      </c>
      <c r="W6" s="82"/>
      <c r="X6" s="56" t="s">
        <v>21</v>
      </c>
      <c r="Y6" s="56" t="s">
        <v>22</v>
      </c>
      <c r="Z6" s="84"/>
      <c r="AA6" s="84"/>
    </row>
    <row r="7" spans="1:27" ht="12.75">
      <c r="A7" s="79"/>
      <c r="B7" s="79"/>
      <c r="C7" s="79"/>
      <c r="D7" s="79"/>
      <c r="E7" s="79"/>
      <c r="F7" s="79"/>
      <c r="G7" s="79"/>
      <c r="H7" s="81" t="s">
        <v>10</v>
      </c>
      <c r="I7" s="81"/>
      <c r="J7" s="81"/>
      <c r="K7" s="81" t="s">
        <v>10</v>
      </c>
      <c r="L7" s="81"/>
      <c r="M7" s="81"/>
      <c r="N7" s="81" t="s">
        <v>11</v>
      </c>
      <c r="O7" s="81"/>
      <c r="P7" s="81"/>
      <c r="Q7" s="81" t="s">
        <v>10</v>
      </c>
      <c r="R7" s="81"/>
      <c r="S7" s="81"/>
      <c r="T7" s="81" t="s">
        <v>10</v>
      </c>
      <c r="U7" s="81"/>
      <c r="V7" s="81"/>
      <c r="W7" s="81" t="s">
        <v>11</v>
      </c>
      <c r="X7" s="81"/>
      <c r="Y7" s="81"/>
      <c r="Z7" s="84" t="s">
        <v>10</v>
      </c>
      <c r="AA7" s="84"/>
    </row>
    <row r="8" spans="1:27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85">
        <v>6</v>
      </c>
      <c r="G8" s="85"/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39">
        <v>18</v>
      </c>
      <c r="T8" s="39">
        <v>19</v>
      </c>
      <c r="U8" s="39">
        <v>20</v>
      </c>
      <c r="V8" s="39">
        <v>21</v>
      </c>
      <c r="W8" s="39">
        <v>22</v>
      </c>
      <c r="X8" s="39">
        <v>23</v>
      </c>
      <c r="Y8" s="39">
        <v>24</v>
      </c>
      <c r="Z8" s="39" t="s">
        <v>60</v>
      </c>
      <c r="AA8" s="39" t="s">
        <v>61</v>
      </c>
    </row>
    <row r="9" spans="1:27" ht="12.75">
      <c r="A9" s="35">
        <v>6</v>
      </c>
      <c r="B9" s="35">
        <v>2</v>
      </c>
      <c r="C9" s="35">
        <v>1</v>
      </c>
      <c r="D9" s="36">
        <v>1</v>
      </c>
      <c r="E9" s="37"/>
      <c r="F9" s="7" t="s">
        <v>86</v>
      </c>
      <c r="G9" s="55" t="s">
        <v>87</v>
      </c>
      <c r="H9" s="8">
        <v>83196531</v>
      </c>
      <c r="I9" s="8">
        <v>24044188</v>
      </c>
      <c r="J9" s="8">
        <v>59152343</v>
      </c>
      <c r="K9" s="8">
        <v>82799650.06</v>
      </c>
      <c r="L9" s="8">
        <v>23658146.34</v>
      </c>
      <c r="M9" s="8">
        <v>59141503.72</v>
      </c>
      <c r="N9" s="9">
        <v>99.52</v>
      </c>
      <c r="O9" s="9">
        <v>98.39</v>
      </c>
      <c r="P9" s="9">
        <v>99.98</v>
      </c>
      <c r="Q9" s="8">
        <v>89514046</v>
      </c>
      <c r="R9" s="8">
        <v>34398955</v>
      </c>
      <c r="S9" s="8">
        <v>55115091</v>
      </c>
      <c r="T9" s="8">
        <v>82563969.4</v>
      </c>
      <c r="U9" s="8">
        <v>29432393.16</v>
      </c>
      <c r="V9" s="8">
        <v>53131576.24</v>
      </c>
      <c r="W9" s="9">
        <v>92.23</v>
      </c>
      <c r="X9" s="9">
        <v>85.56</v>
      </c>
      <c r="Y9" s="9">
        <v>96.4</v>
      </c>
      <c r="Z9" s="8">
        <v>4037252</v>
      </c>
      <c r="AA9" s="8">
        <v>6009927.48</v>
      </c>
    </row>
    <row r="10" spans="1:27" ht="12.75">
      <c r="A10" s="35">
        <v>6</v>
      </c>
      <c r="B10" s="35">
        <v>16</v>
      </c>
      <c r="C10" s="35">
        <v>1</v>
      </c>
      <c r="D10" s="36">
        <v>1</v>
      </c>
      <c r="E10" s="37"/>
      <c r="F10" s="7" t="s">
        <v>86</v>
      </c>
      <c r="G10" s="55" t="s">
        <v>88</v>
      </c>
      <c r="H10" s="8">
        <v>46540877</v>
      </c>
      <c r="I10" s="8">
        <v>4194906</v>
      </c>
      <c r="J10" s="8">
        <v>42345971</v>
      </c>
      <c r="K10" s="8">
        <v>44189426.25</v>
      </c>
      <c r="L10" s="8">
        <v>3488758.28</v>
      </c>
      <c r="M10" s="8">
        <v>40700667.97</v>
      </c>
      <c r="N10" s="9">
        <v>94.94</v>
      </c>
      <c r="O10" s="9">
        <v>83.16</v>
      </c>
      <c r="P10" s="9">
        <v>96.11</v>
      </c>
      <c r="Q10" s="8">
        <v>47953217</v>
      </c>
      <c r="R10" s="8">
        <v>7765366</v>
      </c>
      <c r="S10" s="8">
        <v>40187851</v>
      </c>
      <c r="T10" s="8">
        <v>44873682.32</v>
      </c>
      <c r="U10" s="8">
        <v>5894129.38</v>
      </c>
      <c r="V10" s="8">
        <v>38979552.94</v>
      </c>
      <c r="W10" s="9">
        <v>93.57</v>
      </c>
      <c r="X10" s="9">
        <v>75.9</v>
      </c>
      <c r="Y10" s="9">
        <v>96.99</v>
      </c>
      <c r="Z10" s="8">
        <v>2158120</v>
      </c>
      <c r="AA10" s="8">
        <v>1721115.03</v>
      </c>
    </row>
    <row r="11" spans="1:27" ht="12.75">
      <c r="A11" s="35">
        <v>6</v>
      </c>
      <c r="B11" s="35">
        <v>4</v>
      </c>
      <c r="C11" s="35">
        <v>1</v>
      </c>
      <c r="D11" s="36">
        <v>1</v>
      </c>
      <c r="E11" s="37"/>
      <c r="F11" s="7" t="s">
        <v>86</v>
      </c>
      <c r="G11" s="55" t="s">
        <v>89</v>
      </c>
      <c r="H11" s="8">
        <v>50753978.14</v>
      </c>
      <c r="I11" s="8">
        <v>4066658</v>
      </c>
      <c r="J11" s="8">
        <v>46687320.14</v>
      </c>
      <c r="K11" s="8">
        <v>46005057.87</v>
      </c>
      <c r="L11" s="8">
        <v>1632614.72</v>
      </c>
      <c r="M11" s="8">
        <v>44372443.15</v>
      </c>
      <c r="N11" s="9">
        <v>90.64</v>
      </c>
      <c r="O11" s="9">
        <v>40.14</v>
      </c>
      <c r="P11" s="9">
        <v>95.04</v>
      </c>
      <c r="Q11" s="8">
        <v>55165595.49</v>
      </c>
      <c r="R11" s="8">
        <v>9088459.42</v>
      </c>
      <c r="S11" s="8">
        <v>46077136.07</v>
      </c>
      <c r="T11" s="8">
        <v>48689598.01</v>
      </c>
      <c r="U11" s="8">
        <v>7446229.76</v>
      </c>
      <c r="V11" s="8">
        <v>41243368.25</v>
      </c>
      <c r="W11" s="9">
        <v>88.26</v>
      </c>
      <c r="X11" s="9">
        <v>81.93</v>
      </c>
      <c r="Y11" s="9">
        <v>89.5</v>
      </c>
      <c r="Z11" s="8">
        <v>610184.07</v>
      </c>
      <c r="AA11" s="8">
        <v>3129074.9</v>
      </c>
    </row>
    <row r="12" spans="1:27" ht="12.75">
      <c r="A12" s="35">
        <v>6</v>
      </c>
      <c r="B12" s="35">
        <v>6</v>
      </c>
      <c r="C12" s="35">
        <v>1</v>
      </c>
      <c r="D12" s="36">
        <v>1</v>
      </c>
      <c r="E12" s="37"/>
      <c r="F12" s="7" t="s">
        <v>86</v>
      </c>
      <c r="G12" s="55" t="s">
        <v>90</v>
      </c>
      <c r="H12" s="8">
        <v>52926771.49</v>
      </c>
      <c r="I12" s="8">
        <v>6253429</v>
      </c>
      <c r="J12" s="8">
        <v>46673342.49</v>
      </c>
      <c r="K12" s="8">
        <v>52307005.52</v>
      </c>
      <c r="L12" s="8">
        <v>6219308.13</v>
      </c>
      <c r="M12" s="8">
        <v>46087697.39</v>
      </c>
      <c r="N12" s="9">
        <v>98.82</v>
      </c>
      <c r="O12" s="9">
        <v>99.45</v>
      </c>
      <c r="P12" s="9">
        <v>98.74</v>
      </c>
      <c r="Q12" s="8">
        <v>56430019.49</v>
      </c>
      <c r="R12" s="8">
        <v>12958125</v>
      </c>
      <c r="S12" s="8">
        <v>43471894.49</v>
      </c>
      <c r="T12" s="8">
        <v>52056634.17</v>
      </c>
      <c r="U12" s="8">
        <v>11949455.42</v>
      </c>
      <c r="V12" s="8">
        <v>40107178.75</v>
      </c>
      <c r="W12" s="9">
        <v>92.24</v>
      </c>
      <c r="X12" s="9">
        <v>92.21</v>
      </c>
      <c r="Y12" s="9">
        <v>92.26</v>
      </c>
      <c r="Z12" s="8">
        <v>3201448</v>
      </c>
      <c r="AA12" s="8">
        <v>5980518.64</v>
      </c>
    </row>
    <row r="13" spans="1:27" ht="12.75">
      <c r="A13" s="35">
        <v>6</v>
      </c>
      <c r="B13" s="35">
        <v>7</v>
      </c>
      <c r="C13" s="35">
        <v>1</v>
      </c>
      <c r="D13" s="36">
        <v>1</v>
      </c>
      <c r="E13" s="37"/>
      <c r="F13" s="7" t="s">
        <v>86</v>
      </c>
      <c r="G13" s="55" t="s">
        <v>91</v>
      </c>
      <c r="H13" s="8">
        <v>83948102</v>
      </c>
      <c r="I13" s="8">
        <v>4127848</v>
      </c>
      <c r="J13" s="8">
        <v>79820254</v>
      </c>
      <c r="K13" s="8">
        <v>80506974.83</v>
      </c>
      <c r="L13" s="8">
        <v>1640748.48</v>
      </c>
      <c r="M13" s="8">
        <v>78866226.35</v>
      </c>
      <c r="N13" s="9">
        <v>95.9</v>
      </c>
      <c r="O13" s="9">
        <v>39.74</v>
      </c>
      <c r="P13" s="9">
        <v>98.8</v>
      </c>
      <c r="Q13" s="8">
        <v>86812390</v>
      </c>
      <c r="R13" s="8">
        <v>5767651</v>
      </c>
      <c r="S13" s="8">
        <v>81044739</v>
      </c>
      <c r="T13" s="8">
        <v>79678167.68</v>
      </c>
      <c r="U13" s="8">
        <v>4353566.71</v>
      </c>
      <c r="V13" s="8">
        <v>75324600.97</v>
      </c>
      <c r="W13" s="9">
        <v>91.78</v>
      </c>
      <c r="X13" s="9">
        <v>75.48</v>
      </c>
      <c r="Y13" s="9">
        <v>92.94</v>
      </c>
      <c r="Z13" s="8">
        <v>-1224485</v>
      </c>
      <c r="AA13" s="8">
        <v>3541625.38</v>
      </c>
    </row>
    <row r="14" spans="1:27" ht="12.75">
      <c r="A14" s="35">
        <v>6</v>
      </c>
      <c r="B14" s="35">
        <v>8</v>
      </c>
      <c r="C14" s="35">
        <v>1</v>
      </c>
      <c r="D14" s="36">
        <v>1</v>
      </c>
      <c r="E14" s="37"/>
      <c r="F14" s="7" t="s">
        <v>86</v>
      </c>
      <c r="G14" s="55" t="s">
        <v>92</v>
      </c>
      <c r="H14" s="8">
        <v>60435342</v>
      </c>
      <c r="I14" s="8">
        <v>6273810</v>
      </c>
      <c r="J14" s="8">
        <v>54161532</v>
      </c>
      <c r="K14" s="8">
        <v>55962114.64</v>
      </c>
      <c r="L14" s="8">
        <v>1580328.67</v>
      </c>
      <c r="M14" s="8">
        <v>54381785.97</v>
      </c>
      <c r="N14" s="9">
        <v>92.59</v>
      </c>
      <c r="O14" s="9">
        <v>25.18</v>
      </c>
      <c r="P14" s="9">
        <v>100.4</v>
      </c>
      <c r="Q14" s="8">
        <v>63186147</v>
      </c>
      <c r="R14" s="8">
        <v>7676908</v>
      </c>
      <c r="S14" s="8">
        <v>55509239</v>
      </c>
      <c r="T14" s="8">
        <v>58968914.81</v>
      </c>
      <c r="U14" s="8">
        <v>6555551.48</v>
      </c>
      <c r="V14" s="8">
        <v>52413363.33</v>
      </c>
      <c r="W14" s="9">
        <v>93.32</v>
      </c>
      <c r="X14" s="9">
        <v>85.39</v>
      </c>
      <c r="Y14" s="9">
        <v>94.42</v>
      </c>
      <c r="Z14" s="8">
        <v>-1347707</v>
      </c>
      <c r="AA14" s="8">
        <v>1968422.64</v>
      </c>
    </row>
    <row r="15" spans="1:27" ht="12.75">
      <c r="A15" s="35">
        <v>6</v>
      </c>
      <c r="B15" s="35">
        <v>11</v>
      </c>
      <c r="C15" s="35">
        <v>1</v>
      </c>
      <c r="D15" s="36">
        <v>1</v>
      </c>
      <c r="E15" s="37"/>
      <c r="F15" s="7" t="s">
        <v>86</v>
      </c>
      <c r="G15" s="55" t="s">
        <v>93</v>
      </c>
      <c r="H15" s="8">
        <v>74848191</v>
      </c>
      <c r="I15" s="8">
        <v>3781879</v>
      </c>
      <c r="J15" s="8">
        <v>71066312</v>
      </c>
      <c r="K15" s="8">
        <v>71595721.48</v>
      </c>
      <c r="L15" s="8">
        <v>2948575.12</v>
      </c>
      <c r="M15" s="8">
        <v>68647146.36</v>
      </c>
      <c r="N15" s="9">
        <v>95.65</v>
      </c>
      <c r="O15" s="9">
        <v>77.96</v>
      </c>
      <c r="P15" s="9">
        <v>96.59</v>
      </c>
      <c r="Q15" s="8">
        <v>74118407</v>
      </c>
      <c r="R15" s="8">
        <v>4504426</v>
      </c>
      <c r="S15" s="8">
        <v>69613981</v>
      </c>
      <c r="T15" s="8">
        <v>70601519.76</v>
      </c>
      <c r="U15" s="8">
        <v>4081786.24</v>
      </c>
      <c r="V15" s="8">
        <v>66519733.52</v>
      </c>
      <c r="W15" s="9">
        <v>95.25</v>
      </c>
      <c r="X15" s="9">
        <v>90.61</v>
      </c>
      <c r="Y15" s="9">
        <v>95.55</v>
      </c>
      <c r="Z15" s="8">
        <v>1452331</v>
      </c>
      <c r="AA15" s="8">
        <v>2127412.84</v>
      </c>
    </row>
    <row r="16" spans="1:27" ht="12.75">
      <c r="A16" s="35">
        <v>6</v>
      </c>
      <c r="B16" s="35">
        <v>1</v>
      </c>
      <c r="C16" s="35">
        <v>1</v>
      </c>
      <c r="D16" s="36">
        <v>1</v>
      </c>
      <c r="E16" s="37"/>
      <c r="F16" s="7" t="s">
        <v>86</v>
      </c>
      <c r="G16" s="55" t="s">
        <v>94</v>
      </c>
      <c r="H16" s="8">
        <v>50742199.25</v>
      </c>
      <c r="I16" s="8">
        <v>6756272.47</v>
      </c>
      <c r="J16" s="8">
        <v>43985926.78</v>
      </c>
      <c r="K16" s="8">
        <v>48765167.42</v>
      </c>
      <c r="L16" s="8">
        <v>5613659.94</v>
      </c>
      <c r="M16" s="8">
        <v>43151507.48</v>
      </c>
      <c r="N16" s="9">
        <v>96.1</v>
      </c>
      <c r="O16" s="9">
        <v>83.08</v>
      </c>
      <c r="P16" s="9">
        <v>98.1</v>
      </c>
      <c r="Q16" s="8">
        <v>54767594.27</v>
      </c>
      <c r="R16" s="8">
        <v>10915713.27</v>
      </c>
      <c r="S16" s="8">
        <v>43851881</v>
      </c>
      <c r="T16" s="8">
        <v>53709345.33</v>
      </c>
      <c r="U16" s="8">
        <v>10822199.54</v>
      </c>
      <c r="V16" s="8">
        <v>42887145.79</v>
      </c>
      <c r="W16" s="9">
        <v>98.06</v>
      </c>
      <c r="X16" s="9">
        <v>99.14</v>
      </c>
      <c r="Y16" s="9">
        <v>97.8</v>
      </c>
      <c r="Z16" s="8">
        <v>134045.78</v>
      </c>
      <c r="AA16" s="8">
        <v>264361.69</v>
      </c>
    </row>
    <row r="17" spans="1:27" ht="12.75">
      <c r="A17" s="35">
        <v>6</v>
      </c>
      <c r="B17" s="35">
        <v>14</v>
      </c>
      <c r="C17" s="35">
        <v>1</v>
      </c>
      <c r="D17" s="36">
        <v>1</v>
      </c>
      <c r="E17" s="37"/>
      <c r="F17" s="7" t="s">
        <v>86</v>
      </c>
      <c r="G17" s="55" t="s">
        <v>95</v>
      </c>
      <c r="H17" s="8">
        <v>194415283</v>
      </c>
      <c r="I17" s="8">
        <v>38626267</v>
      </c>
      <c r="J17" s="8">
        <v>155789016</v>
      </c>
      <c r="K17" s="8">
        <v>196783974.48</v>
      </c>
      <c r="L17" s="8">
        <v>38996331.99</v>
      </c>
      <c r="M17" s="8">
        <v>157787642.49</v>
      </c>
      <c r="N17" s="9">
        <v>101.21</v>
      </c>
      <c r="O17" s="9">
        <v>100.95</v>
      </c>
      <c r="P17" s="9">
        <v>101.28</v>
      </c>
      <c r="Q17" s="8">
        <v>210700676</v>
      </c>
      <c r="R17" s="8">
        <v>70089161</v>
      </c>
      <c r="S17" s="8">
        <v>140611515</v>
      </c>
      <c r="T17" s="8">
        <v>202826807.7</v>
      </c>
      <c r="U17" s="8">
        <v>67260759.89</v>
      </c>
      <c r="V17" s="8">
        <v>135566047.81</v>
      </c>
      <c r="W17" s="9">
        <v>96.26</v>
      </c>
      <c r="X17" s="9">
        <v>95.96</v>
      </c>
      <c r="Y17" s="9">
        <v>96.41</v>
      </c>
      <c r="Z17" s="8">
        <v>15177501</v>
      </c>
      <c r="AA17" s="8">
        <v>22221594.68</v>
      </c>
    </row>
    <row r="18" spans="1:27" ht="12.75">
      <c r="A18" s="35">
        <v>6</v>
      </c>
      <c r="B18" s="35">
        <v>15</v>
      </c>
      <c r="C18" s="35">
        <v>1</v>
      </c>
      <c r="D18" s="36">
        <v>1</v>
      </c>
      <c r="E18" s="37"/>
      <c r="F18" s="7" t="s">
        <v>86</v>
      </c>
      <c r="G18" s="55" t="s">
        <v>96</v>
      </c>
      <c r="H18" s="8">
        <v>53854275.37</v>
      </c>
      <c r="I18" s="8">
        <v>16763747.37</v>
      </c>
      <c r="J18" s="8">
        <v>37090528</v>
      </c>
      <c r="K18" s="8">
        <v>52052023.28</v>
      </c>
      <c r="L18" s="8">
        <v>14755947.94</v>
      </c>
      <c r="M18" s="8">
        <v>37296075.34</v>
      </c>
      <c r="N18" s="9">
        <v>96.65</v>
      </c>
      <c r="O18" s="9">
        <v>88.02</v>
      </c>
      <c r="P18" s="9">
        <v>100.55</v>
      </c>
      <c r="Q18" s="8">
        <v>56679802.62</v>
      </c>
      <c r="R18" s="8">
        <v>21256769.19</v>
      </c>
      <c r="S18" s="8">
        <v>35423033.43</v>
      </c>
      <c r="T18" s="8">
        <v>54994995.8</v>
      </c>
      <c r="U18" s="8">
        <v>20528909.31</v>
      </c>
      <c r="V18" s="8">
        <v>34466086.49</v>
      </c>
      <c r="W18" s="9">
        <v>97.02</v>
      </c>
      <c r="X18" s="9">
        <v>96.57</v>
      </c>
      <c r="Y18" s="9">
        <v>97.29</v>
      </c>
      <c r="Z18" s="8">
        <v>1667494.57</v>
      </c>
      <c r="AA18" s="8">
        <v>2829988.85</v>
      </c>
    </row>
    <row r="19" spans="1:27" ht="12.75">
      <c r="A19" s="35">
        <v>6</v>
      </c>
      <c r="B19" s="35">
        <v>3</v>
      </c>
      <c r="C19" s="35">
        <v>1</v>
      </c>
      <c r="D19" s="36">
        <v>1</v>
      </c>
      <c r="E19" s="37"/>
      <c r="F19" s="7" t="s">
        <v>86</v>
      </c>
      <c r="G19" s="55" t="s">
        <v>97</v>
      </c>
      <c r="H19" s="8">
        <v>14356134.57</v>
      </c>
      <c r="I19" s="8">
        <v>1469604.46</v>
      </c>
      <c r="J19" s="8">
        <v>12886530.11</v>
      </c>
      <c r="K19" s="8">
        <v>13759826.13</v>
      </c>
      <c r="L19" s="8">
        <v>1362623.98</v>
      </c>
      <c r="M19" s="8">
        <v>12397202.15</v>
      </c>
      <c r="N19" s="9">
        <v>95.84</v>
      </c>
      <c r="O19" s="9">
        <v>92.72</v>
      </c>
      <c r="P19" s="9">
        <v>96.2</v>
      </c>
      <c r="Q19" s="8">
        <v>13777538.57</v>
      </c>
      <c r="R19" s="8">
        <v>1333351.82</v>
      </c>
      <c r="S19" s="8">
        <v>12444186.75</v>
      </c>
      <c r="T19" s="8">
        <v>13210604.16</v>
      </c>
      <c r="U19" s="8">
        <v>1240927.3</v>
      </c>
      <c r="V19" s="8">
        <v>11969676.86</v>
      </c>
      <c r="W19" s="9">
        <v>95.88</v>
      </c>
      <c r="X19" s="9">
        <v>93.06</v>
      </c>
      <c r="Y19" s="9">
        <v>96.18</v>
      </c>
      <c r="Z19" s="8">
        <v>442343.36</v>
      </c>
      <c r="AA19" s="8">
        <v>427525.29</v>
      </c>
    </row>
    <row r="20" spans="1:27" ht="12.75">
      <c r="A20" s="35">
        <v>6</v>
      </c>
      <c r="B20" s="35">
        <v>11</v>
      </c>
      <c r="C20" s="35">
        <v>2</v>
      </c>
      <c r="D20" s="36">
        <v>1</v>
      </c>
      <c r="E20" s="37"/>
      <c r="F20" s="7" t="s">
        <v>86</v>
      </c>
      <c r="G20" s="55" t="s">
        <v>98</v>
      </c>
      <c r="H20" s="8">
        <v>7658606</v>
      </c>
      <c r="I20" s="8">
        <v>316068</v>
      </c>
      <c r="J20" s="8">
        <v>7342538</v>
      </c>
      <c r="K20" s="8">
        <v>7540796.4</v>
      </c>
      <c r="L20" s="8">
        <v>282761.43</v>
      </c>
      <c r="M20" s="8">
        <v>7258034.97</v>
      </c>
      <c r="N20" s="9">
        <v>98.46</v>
      </c>
      <c r="O20" s="9">
        <v>89.46</v>
      </c>
      <c r="P20" s="9">
        <v>98.84</v>
      </c>
      <c r="Q20" s="8">
        <v>7761044</v>
      </c>
      <c r="R20" s="8">
        <v>648247</v>
      </c>
      <c r="S20" s="8">
        <v>7112797</v>
      </c>
      <c r="T20" s="8">
        <v>7582435.55</v>
      </c>
      <c r="U20" s="8">
        <v>642743.53</v>
      </c>
      <c r="V20" s="8">
        <v>6939692.02</v>
      </c>
      <c r="W20" s="9">
        <v>97.69</v>
      </c>
      <c r="X20" s="9">
        <v>99.15</v>
      </c>
      <c r="Y20" s="9">
        <v>97.56</v>
      </c>
      <c r="Z20" s="8">
        <v>229741</v>
      </c>
      <c r="AA20" s="8">
        <v>318342.95</v>
      </c>
    </row>
    <row r="21" spans="1:27" ht="12.75">
      <c r="A21" s="35">
        <v>6</v>
      </c>
      <c r="B21" s="35">
        <v>17</v>
      </c>
      <c r="C21" s="35">
        <v>1</v>
      </c>
      <c r="D21" s="36">
        <v>1</v>
      </c>
      <c r="E21" s="37"/>
      <c r="F21" s="7" t="s">
        <v>86</v>
      </c>
      <c r="G21" s="55" t="s">
        <v>99</v>
      </c>
      <c r="H21" s="8">
        <v>98792783.12</v>
      </c>
      <c r="I21" s="8">
        <v>5240150.1</v>
      </c>
      <c r="J21" s="8">
        <v>93552633.02</v>
      </c>
      <c r="K21" s="8">
        <v>98715837.23</v>
      </c>
      <c r="L21" s="8">
        <v>5556690.44</v>
      </c>
      <c r="M21" s="8">
        <v>93159146.79</v>
      </c>
      <c r="N21" s="9">
        <v>99.92</v>
      </c>
      <c r="O21" s="9">
        <v>106.04</v>
      </c>
      <c r="P21" s="9">
        <v>99.57</v>
      </c>
      <c r="Q21" s="8">
        <v>109661386.03</v>
      </c>
      <c r="R21" s="8">
        <v>24539157.81</v>
      </c>
      <c r="S21" s="8">
        <v>85122228.22</v>
      </c>
      <c r="T21" s="8">
        <v>102559729.91</v>
      </c>
      <c r="U21" s="8">
        <v>21362975.01</v>
      </c>
      <c r="V21" s="8">
        <v>81196754.9</v>
      </c>
      <c r="W21" s="9">
        <v>93.52</v>
      </c>
      <c r="X21" s="9">
        <v>87.05</v>
      </c>
      <c r="Y21" s="9">
        <v>95.38</v>
      </c>
      <c r="Z21" s="8">
        <v>8430404.8</v>
      </c>
      <c r="AA21" s="8">
        <v>11962391.89</v>
      </c>
    </row>
    <row r="22" spans="1:27" ht="12.75">
      <c r="A22" s="35">
        <v>6</v>
      </c>
      <c r="B22" s="35">
        <v>1</v>
      </c>
      <c r="C22" s="35">
        <v>2</v>
      </c>
      <c r="D22" s="36">
        <v>1</v>
      </c>
      <c r="E22" s="37"/>
      <c r="F22" s="7" t="s">
        <v>86</v>
      </c>
      <c r="G22" s="55" t="s">
        <v>100</v>
      </c>
      <c r="H22" s="8">
        <v>16339129.6</v>
      </c>
      <c r="I22" s="8">
        <v>3580223.29</v>
      </c>
      <c r="J22" s="8">
        <v>12758906.31</v>
      </c>
      <c r="K22" s="8">
        <v>16280290.2</v>
      </c>
      <c r="L22" s="8">
        <v>3576791.51</v>
      </c>
      <c r="M22" s="8">
        <v>12703498.69</v>
      </c>
      <c r="N22" s="9">
        <v>99.63</v>
      </c>
      <c r="O22" s="9">
        <v>99.9</v>
      </c>
      <c r="P22" s="9">
        <v>99.56</v>
      </c>
      <c r="Q22" s="8">
        <v>17826789.6</v>
      </c>
      <c r="R22" s="8">
        <v>5243314.91</v>
      </c>
      <c r="S22" s="8">
        <v>12583474.69</v>
      </c>
      <c r="T22" s="8">
        <v>17243215.83</v>
      </c>
      <c r="U22" s="8">
        <v>5215756.44</v>
      </c>
      <c r="V22" s="8">
        <v>12027459.39</v>
      </c>
      <c r="W22" s="9">
        <v>96.72</v>
      </c>
      <c r="X22" s="9">
        <v>99.47</v>
      </c>
      <c r="Y22" s="9">
        <v>95.58</v>
      </c>
      <c r="Z22" s="8">
        <v>175431.62</v>
      </c>
      <c r="AA22" s="8">
        <v>676039.3</v>
      </c>
    </row>
    <row r="23" spans="1:27" ht="12.75">
      <c r="A23" s="35">
        <v>6</v>
      </c>
      <c r="B23" s="35">
        <v>18</v>
      </c>
      <c r="C23" s="35">
        <v>1</v>
      </c>
      <c r="D23" s="36">
        <v>1</v>
      </c>
      <c r="E23" s="37"/>
      <c r="F23" s="7" t="s">
        <v>86</v>
      </c>
      <c r="G23" s="55" t="s">
        <v>101</v>
      </c>
      <c r="H23" s="8">
        <v>56147404</v>
      </c>
      <c r="I23" s="8">
        <v>6753922</v>
      </c>
      <c r="J23" s="8">
        <v>49393482</v>
      </c>
      <c r="K23" s="8">
        <v>56337318.09</v>
      </c>
      <c r="L23" s="8">
        <v>6612549.76</v>
      </c>
      <c r="M23" s="8">
        <v>49724768.33</v>
      </c>
      <c r="N23" s="9">
        <v>100.33</v>
      </c>
      <c r="O23" s="9">
        <v>97.9</v>
      </c>
      <c r="P23" s="9">
        <v>100.67</v>
      </c>
      <c r="Q23" s="8">
        <v>62472614</v>
      </c>
      <c r="R23" s="8">
        <v>13252580</v>
      </c>
      <c r="S23" s="8">
        <v>49220034</v>
      </c>
      <c r="T23" s="8">
        <v>60068480.23</v>
      </c>
      <c r="U23" s="8">
        <v>12586160.01</v>
      </c>
      <c r="V23" s="8">
        <v>47482320.22</v>
      </c>
      <c r="W23" s="9">
        <v>96.15</v>
      </c>
      <c r="X23" s="9">
        <v>94.97</v>
      </c>
      <c r="Y23" s="9">
        <v>96.46</v>
      </c>
      <c r="Z23" s="8">
        <v>173448</v>
      </c>
      <c r="AA23" s="8">
        <v>2242448.11</v>
      </c>
    </row>
    <row r="24" spans="1:27" ht="12.75">
      <c r="A24" s="35">
        <v>6</v>
      </c>
      <c r="B24" s="35">
        <v>19</v>
      </c>
      <c r="C24" s="35">
        <v>1</v>
      </c>
      <c r="D24" s="36">
        <v>1</v>
      </c>
      <c r="E24" s="37"/>
      <c r="F24" s="7" t="s">
        <v>86</v>
      </c>
      <c r="G24" s="55" t="s">
        <v>102</v>
      </c>
      <c r="H24" s="8">
        <v>43609447</v>
      </c>
      <c r="I24" s="8">
        <v>9353225</v>
      </c>
      <c r="J24" s="8">
        <v>34256222</v>
      </c>
      <c r="K24" s="8">
        <v>41718793.36</v>
      </c>
      <c r="L24" s="8">
        <v>8576888.22</v>
      </c>
      <c r="M24" s="8">
        <v>33141905.14</v>
      </c>
      <c r="N24" s="9">
        <v>95.66</v>
      </c>
      <c r="O24" s="9">
        <v>91.69</v>
      </c>
      <c r="P24" s="9">
        <v>96.74</v>
      </c>
      <c r="Q24" s="8">
        <v>45815154</v>
      </c>
      <c r="R24" s="8">
        <v>11753767</v>
      </c>
      <c r="S24" s="8">
        <v>34061387</v>
      </c>
      <c r="T24" s="8">
        <v>42438126.38</v>
      </c>
      <c r="U24" s="8">
        <v>10314083.17</v>
      </c>
      <c r="V24" s="8">
        <v>32124043.21</v>
      </c>
      <c r="W24" s="9">
        <v>92.62</v>
      </c>
      <c r="X24" s="9">
        <v>87.75</v>
      </c>
      <c r="Y24" s="9">
        <v>94.31</v>
      </c>
      <c r="Z24" s="8">
        <v>194835</v>
      </c>
      <c r="AA24" s="8">
        <v>1017861.93</v>
      </c>
    </row>
    <row r="25" spans="1:27" ht="12.75">
      <c r="A25" s="35">
        <v>6</v>
      </c>
      <c r="B25" s="35">
        <v>8</v>
      </c>
      <c r="C25" s="35">
        <v>2</v>
      </c>
      <c r="D25" s="36">
        <v>2</v>
      </c>
      <c r="E25" s="37"/>
      <c r="F25" s="7" t="s">
        <v>86</v>
      </c>
      <c r="G25" s="55" t="s">
        <v>103</v>
      </c>
      <c r="H25" s="8">
        <v>11689284.96</v>
      </c>
      <c r="I25" s="8">
        <v>658382</v>
      </c>
      <c r="J25" s="8">
        <v>11030902.96</v>
      </c>
      <c r="K25" s="8">
        <v>11253654.81</v>
      </c>
      <c r="L25" s="8">
        <v>381275.9</v>
      </c>
      <c r="M25" s="8">
        <v>10872378.91</v>
      </c>
      <c r="N25" s="9">
        <v>96.27</v>
      </c>
      <c r="O25" s="9">
        <v>57.91</v>
      </c>
      <c r="P25" s="9">
        <v>98.56</v>
      </c>
      <c r="Q25" s="8">
        <v>14182879.72</v>
      </c>
      <c r="R25" s="8">
        <v>3391067</v>
      </c>
      <c r="S25" s="8">
        <v>10791812.72</v>
      </c>
      <c r="T25" s="8">
        <v>11555553.3</v>
      </c>
      <c r="U25" s="8">
        <v>1496009.07</v>
      </c>
      <c r="V25" s="8">
        <v>10059544.23</v>
      </c>
      <c r="W25" s="9">
        <v>81.47</v>
      </c>
      <c r="X25" s="9">
        <v>44.11</v>
      </c>
      <c r="Y25" s="9">
        <v>93.21</v>
      </c>
      <c r="Z25" s="8">
        <v>239090.24</v>
      </c>
      <c r="AA25" s="8">
        <v>812834.68</v>
      </c>
    </row>
    <row r="26" spans="1:27" ht="12.75">
      <c r="A26" s="35">
        <v>6</v>
      </c>
      <c r="B26" s="35">
        <v>11</v>
      </c>
      <c r="C26" s="35">
        <v>3</v>
      </c>
      <c r="D26" s="36">
        <v>2</v>
      </c>
      <c r="E26" s="37"/>
      <c r="F26" s="7" t="s">
        <v>86</v>
      </c>
      <c r="G26" s="55" t="s">
        <v>104</v>
      </c>
      <c r="H26" s="8">
        <v>17030976.7</v>
      </c>
      <c r="I26" s="8">
        <v>806209.37</v>
      </c>
      <c r="J26" s="8">
        <v>16224767.33</v>
      </c>
      <c r="K26" s="8">
        <v>16844924.03</v>
      </c>
      <c r="L26" s="8">
        <v>781309.37</v>
      </c>
      <c r="M26" s="8">
        <v>16063614.66</v>
      </c>
      <c r="N26" s="9">
        <v>98.9</v>
      </c>
      <c r="O26" s="9">
        <v>96.91</v>
      </c>
      <c r="P26" s="9">
        <v>99</v>
      </c>
      <c r="Q26" s="8">
        <v>15908139.74</v>
      </c>
      <c r="R26" s="8">
        <v>619574.53</v>
      </c>
      <c r="S26" s="8">
        <v>15288565.21</v>
      </c>
      <c r="T26" s="8">
        <v>15331403.44</v>
      </c>
      <c r="U26" s="8">
        <v>575082.67</v>
      </c>
      <c r="V26" s="8">
        <v>14756320.77</v>
      </c>
      <c r="W26" s="9">
        <v>96.37</v>
      </c>
      <c r="X26" s="9">
        <v>92.81</v>
      </c>
      <c r="Y26" s="9">
        <v>96.51</v>
      </c>
      <c r="Z26" s="8">
        <v>936202.12</v>
      </c>
      <c r="AA26" s="8">
        <v>1307293.89</v>
      </c>
    </row>
    <row r="27" spans="1:27" ht="12.75">
      <c r="A27" s="35">
        <v>6</v>
      </c>
      <c r="B27" s="35">
        <v>20</v>
      </c>
      <c r="C27" s="35">
        <v>1</v>
      </c>
      <c r="D27" s="36">
        <v>2</v>
      </c>
      <c r="E27" s="37"/>
      <c r="F27" s="7" t="s">
        <v>86</v>
      </c>
      <c r="G27" s="55" t="s">
        <v>104</v>
      </c>
      <c r="H27" s="8">
        <v>13013978.7</v>
      </c>
      <c r="I27" s="8">
        <v>355678</v>
      </c>
      <c r="J27" s="8">
        <v>12658300.7</v>
      </c>
      <c r="K27" s="8">
        <v>12539574.82</v>
      </c>
      <c r="L27" s="8">
        <v>324437.34</v>
      </c>
      <c r="M27" s="8">
        <v>12215137.48</v>
      </c>
      <c r="N27" s="9">
        <v>96.35</v>
      </c>
      <c r="O27" s="9">
        <v>91.21</v>
      </c>
      <c r="P27" s="9">
        <v>96.49</v>
      </c>
      <c r="Q27" s="8">
        <v>13725978.7</v>
      </c>
      <c r="R27" s="8">
        <v>2132356.98</v>
      </c>
      <c r="S27" s="8">
        <v>11593621.72</v>
      </c>
      <c r="T27" s="8">
        <v>12221265.16</v>
      </c>
      <c r="U27" s="8">
        <v>1921687.49</v>
      </c>
      <c r="V27" s="8">
        <v>10299577.67</v>
      </c>
      <c r="W27" s="9">
        <v>89.03</v>
      </c>
      <c r="X27" s="9">
        <v>90.12</v>
      </c>
      <c r="Y27" s="9">
        <v>88.83</v>
      </c>
      <c r="Z27" s="8">
        <v>1064678.98</v>
      </c>
      <c r="AA27" s="8">
        <v>1915559.81</v>
      </c>
    </row>
    <row r="28" spans="1:27" ht="12.75">
      <c r="A28" s="35">
        <v>6</v>
      </c>
      <c r="B28" s="35">
        <v>2</v>
      </c>
      <c r="C28" s="35">
        <v>2</v>
      </c>
      <c r="D28" s="36">
        <v>2</v>
      </c>
      <c r="E28" s="37"/>
      <c r="F28" s="7" t="s">
        <v>86</v>
      </c>
      <c r="G28" s="55" t="s">
        <v>105</v>
      </c>
      <c r="H28" s="8">
        <v>9840742.07</v>
      </c>
      <c r="I28" s="8">
        <v>0</v>
      </c>
      <c r="J28" s="8">
        <v>9840742.07</v>
      </c>
      <c r="K28" s="8">
        <v>9752522.42</v>
      </c>
      <c r="L28" s="8">
        <v>0</v>
      </c>
      <c r="M28" s="8">
        <v>9752522.42</v>
      </c>
      <c r="N28" s="9">
        <v>99.1</v>
      </c>
      <c r="O28" s="9"/>
      <c r="P28" s="9">
        <v>99.1</v>
      </c>
      <c r="Q28" s="8">
        <v>10240742.07</v>
      </c>
      <c r="R28" s="8">
        <v>1182017</v>
      </c>
      <c r="S28" s="8">
        <v>9058725.07</v>
      </c>
      <c r="T28" s="8">
        <v>9695474.86</v>
      </c>
      <c r="U28" s="8">
        <v>966872.88</v>
      </c>
      <c r="V28" s="8">
        <v>8728601.98</v>
      </c>
      <c r="W28" s="9">
        <v>94.67</v>
      </c>
      <c r="X28" s="9">
        <v>81.79</v>
      </c>
      <c r="Y28" s="9">
        <v>96.35</v>
      </c>
      <c r="Z28" s="8">
        <v>782017</v>
      </c>
      <c r="AA28" s="8">
        <v>1023920.44</v>
      </c>
    </row>
    <row r="29" spans="1:27" ht="12.75">
      <c r="A29" s="35">
        <v>6</v>
      </c>
      <c r="B29" s="35">
        <v>14</v>
      </c>
      <c r="C29" s="35">
        <v>2</v>
      </c>
      <c r="D29" s="36">
        <v>2</v>
      </c>
      <c r="E29" s="37"/>
      <c r="F29" s="7" t="s">
        <v>86</v>
      </c>
      <c r="G29" s="55" t="s">
        <v>106</v>
      </c>
      <c r="H29" s="8">
        <v>12986427.67</v>
      </c>
      <c r="I29" s="8">
        <v>1864545.7</v>
      </c>
      <c r="J29" s="8">
        <v>11121881.97</v>
      </c>
      <c r="K29" s="8">
        <v>11805637.44</v>
      </c>
      <c r="L29" s="8">
        <v>685385.36</v>
      </c>
      <c r="M29" s="8">
        <v>11120252.08</v>
      </c>
      <c r="N29" s="9">
        <v>90.9</v>
      </c>
      <c r="O29" s="9">
        <v>36.75</v>
      </c>
      <c r="P29" s="9">
        <v>99.98</v>
      </c>
      <c r="Q29" s="8">
        <v>14016886.67</v>
      </c>
      <c r="R29" s="8">
        <v>3038228.7</v>
      </c>
      <c r="S29" s="8">
        <v>10978657.97</v>
      </c>
      <c r="T29" s="8">
        <v>11559466.71</v>
      </c>
      <c r="U29" s="8">
        <v>1202916.15</v>
      </c>
      <c r="V29" s="8">
        <v>10356550.56</v>
      </c>
      <c r="W29" s="9">
        <v>82.46</v>
      </c>
      <c r="X29" s="9">
        <v>39.59</v>
      </c>
      <c r="Y29" s="9">
        <v>94.33</v>
      </c>
      <c r="Z29" s="8">
        <v>143224</v>
      </c>
      <c r="AA29" s="8">
        <v>763701.52</v>
      </c>
    </row>
    <row r="30" spans="1:27" ht="12.75">
      <c r="A30" s="35">
        <v>6</v>
      </c>
      <c r="B30" s="35">
        <v>5</v>
      </c>
      <c r="C30" s="35">
        <v>1</v>
      </c>
      <c r="D30" s="36">
        <v>2</v>
      </c>
      <c r="E30" s="37"/>
      <c r="F30" s="7" t="s">
        <v>86</v>
      </c>
      <c r="G30" s="55" t="s">
        <v>107</v>
      </c>
      <c r="H30" s="8">
        <v>11350560.42</v>
      </c>
      <c r="I30" s="8">
        <v>1265799</v>
      </c>
      <c r="J30" s="8">
        <v>10084761.42</v>
      </c>
      <c r="K30" s="8">
        <v>10863451.9</v>
      </c>
      <c r="L30" s="8">
        <v>1087029.94</v>
      </c>
      <c r="M30" s="8">
        <v>9776421.96</v>
      </c>
      <c r="N30" s="9">
        <v>95.7</v>
      </c>
      <c r="O30" s="9">
        <v>85.87</v>
      </c>
      <c r="P30" s="9">
        <v>96.94</v>
      </c>
      <c r="Q30" s="8">
        <v>11600922.62</v>
      </c>
      <c r="R30" s="8">
        <v>2046293.82</v>
      </c>
      <c r="S30" s="8">
        <v>9554628.8</v>
      </c>
      <c r="T30" s="8">
        <v>11032308.83</v>
      </c>
      <c r="U30" s="8">
        <v>1870207.5</v>
      </c>
      <c r="V30" s="8">
        <v>9162101.33</v>
      </c>
      <c r="W30" s="9">
        <v>95.09</v>
      </c>
      <c r="X30" s="9">
        <v>91.39</v>
      </c>
      <c r="Y30" s="9">
        <v>95.89</v>
      </c>
      <c r="Z30" s="8">
        <v>530132.62</v>
      </c>
      <c r="AA30" s="8">
        <v>614320.63</v>
      </c>
    </row>
    <row r="31" spans="1:27" ht="12.75">
      <c r="A31" s="35">
        <v>6</v>
      </c>
      <c r="B31" s="35">
        <v>18</v>
      </c>
      <c r="C31" s="35">
        <v>2</v>
      </c>
      <c r="D31" s="36">
        <v>2</v>
      </c>
      <c r="E31" s="37"/>
      <c r="F31" s="7" t="s">
        <v>86</v>
      </c>
      <c r="G31" s="55" t="s">
        <v>108</v>
      </c>
      <c r="H31" s="8">
        <v>11600806.8</v>
      </c>
      <c r="I31" s="8">
        <v>2314785.64</v>
      </c>
      <c r="J31" s="8">
        <v>9286021.16</v>
      </c>
      <c r="K31" s="8">
        <v>11010118.16</v>
      </c>
      <c r="L31" s="8">
        <v>2228947.11</v>
      </c>
      <c r="M31" s="8">
        <v>8781171.05</v>
      </c>
      <c r="N31" s="9">
        <v>94.9</v>
      </c>
      <c r="O31" s="9">
        <v>96.29</v>
      </c>
      <c r="P31" s="9">
        <v>94.56</v>
      </c>
      <c r="Q31" s="8">
        <v>12976339.86</v>
      </c>
      <c r="R31" s="8">
        <v>3848126</v>
      </c>
      <c r="S31" s="8">
        <v>9128213.86</v>
      </c>
      <c r="T31" s="8">
        <v>11525750.92</v>
      </c>
      <c r="U31" s="8">
        <v>3416590.58</v>
      </c>
      <c r="V31" s="8">
        <v>8109160.34</v>
      </c>
      <c r="W31" s="9">
        <v>88.82</v>
      </c>
      <c r="X31" s="9">
        <v>88.78</v>
      </c>
      <c r="Y31" s="9">
        <v>88.83</v>
      </c>
      <c r="Z31" s="8">
        <v>157807.3</v>
      </c>
      <c r="AA31" s="8">
        <v>672010.71</v>
      </c>
    </row>
    <row r="32" spans="1:27" ht="12.75">
      <c r="A32" s="35">
        <v>6</v>
      </c>
      <c r="B32" s="35">
        <v>1</v>
      </c>
      <c r="C32" s="35">
        <v>3</v>
      </c>
      <c r="D32" s="36">
        <v>2</v>
      </c>
      <c r="E32" s="37"/>
      <c r="F32" s="7" t="s">
        <v>86</v>
      </c>
      <c r="G32" s="55" t="s">
        <v>109</v>
      </c>
      <c r="H32" s="8">
        <v>37909178</v>
      </c>
      <c r="I32" s="8">
        <v>3464325</v>
      </c>
      <c r="J32" s="8">
        <v>34444853</v>
      </c>
      <c r="K32" s="8">
        <v>38142996.74</v>
      </c>
      <c r="L32" s="8">
        <v>3416119.92</v>
      </c>
      <c r="M32" s="8">
        <v>34726876.82</v>
      </c>
      <c r="N32" s="9">
        <v>100.61</v>
      </c>
      <c r="O32" s="9">
        <v>98.6</v>
      </c>
      <c r="P32" s="9">
        <v>100.81</v>
      </c>
      <c r="Q32" s="8">
        <v>36331375</v>
      </c>
      <c r="R32" s="8">
        <v>4501629</v>
      </c>
      <c r="S32" s="8">
        <v>31829746</v>
      </c>
      <c r="T32" s="8">
        <v>34729337.06</v>
      </c>
      <c r="U32" s="8">
        <v>4399263.59</v>
      </c>
      <c r="V32" s="8">
        <v>30330073.47</v>
      </c>
      <c r="W32" s="9">
        <v>95.59</v>
      </c>
      <c r="X32" s="9">
        <v>97.72</v>
      </c>
      <c r="Y32" s="9">
        <v>95.28</v>
      </c>
      <c r="Z32" s="8">
        <v>2615107</v>
      </c>
      <c r="AA32" s="8">
        <v>4396803.35</v>
      </c>
    </row>
    <row r="33" spans="1:27" ht="12.75">
      <c r="A33" s="35">
        <v>6</v>
      </c>
      <c r="B33" s="35">
        <v>3</v>
      </c>
      <c r="C33" s="35">
        <v>2</v>
      </c>
      <c r="D33" s="36">
        <v>2</v>
      </c>
      <c r="E33" s="37"/>
      <c r="F33" s="7" t="s">
        <v>86</v>
      </c>
      <c r="G33" s="55" t="s">
        <v>110</v>
      </c>
      <c r="H33" s="8">
        <v>9363265.55</v>
      </c>
      <c r="I33" s="8">
        <v>637634</v>
      </c>
      <c r="J33" s="8">
        <v>8725631.55</v>
      </c>
      <c r="K33" s="8">
        <v>9001266.19</v>
      </c>
      <c r="L33" s="8">
        <v>365882.71</v>
      </c>
      <c r="M33" s="8">
        <v>8635383.48</v>
      </c>
      <c r="N33" s="9">
        <v>96.13</v>
      </c>
      <c r="O33" s="9">
        <v>57.38</v>
      </c>
      <c r="P33" s="9">
        <v>98.96</v>
      </c>
      <c r="Q33" s="8">
        <v>9822385.55</v>
      </c>
      <c r="R33" s="8">
        <v>1602116.98</v>
      </c>
      <c r="S33" s="8">
        <v>8220268.57</v>
      </c>
      <c r="T33" s="8">
        <v>9494637.53</v>
      </c>
      <c r="U33" s="8">
        <v>1587609.54</v>
      </c>
      <c r="V33" s="8">
        <v>7907027.99</v>
      </c>
      <c r="W33" s="9">
        <v>96.66</v>
      </c>
      <c r="X33" s="9">
        <v>99.09</v>
      </c>
      <c r="Y33" s="9">
        <v>96.18</v>
      </c>
      <c r="Z33" s="8">
        <v>505362.98</v>
      </c>
      <c r="AA33" s="8">
        <v>728355.49</v>
      </c>
    </row>
    <row r="34" spans="1:27" ht="12.75">
      <c r="A34" s="35">
        <v>6</v>
      </c>
      <c r="B34" s="35">
        <v>2</v>
      </c>
      <c r="C34" s="35">
        <v>3</v>
      </c>
      <c r="D34" s="36">
        <v>2</v>
      </c>
      <c r="E34" s="37"/>
      <c r="F34" s="7" t="s">
        <v>86</v>
      </c>
      <c r="G34" s="55" t="s">
        <v>87</v>
      </c>
      <c r="H34" s="8">
        <v>46829848.08</v>
      </c>
      <c r="I34" s="8">
        <v>12880577.16</v>
      </c>
      <c r="J34" s="8">
        <v>33949270.92</v>
      </c>
      <c r="K34" s="8">
        <v>46481310.39</v>
      </c>
      <c r="L34" s="8">
        <v>12655082.04</v>
      </c>
      <c r="M34" s="8">
        <v>33826228.35</v>
      </c>
      <c r="N34" s="9">
        <v>99.25</v>
      </c>
      <c r="O34" s="9">
        <v>98.24</v>
      </c>
      <c r="P34" s="9">
        <v>99.63</v>
      </c>
      <c r="Q34" s="8">
        <v>43522803.49</v>
      </c>
      <c r="R34" s="8">
        <v>11779827.52</v>
      </c>
      <c r="S34" s="8">
        <v>31742975.97</v>
      </c>
      <c r="T34" s="8">
        <v>42402371.35</v>
      </c>
      <c r="U34" s="8">
        <v>11574626.37</v>
      </c>
      <c r="V34" s="8">
        <v>30827744.98</v>
      </c>
      <c r="W34" s="9">
        <v>97.42</v>
      </c>
      <c r="X34" s="9">
        <v>98.25</v>
      </c>
      <c r="Y34" s="9">
        <v>97.11</v>
      </c>
      <c r="Z34" s="8">
        <v>2206294.95</v>
      </c>
      <c r="AA34" s="8">
        <v>2998483.37</v>
      </c>
    </row>
    <row r="35" spans="1:27" ht="12.75">
      <c r="A35" s="35">
        <v>6</v>
      </c>
      <c r="B35" s="35">
        <v>2</v>
      </c>
      <c r="C35" s="35">
        <v>4</v>
      </c>
      <c r="D35" s="36">
        <v>2</v>
      </c>
      <c r="E35" s="37"/>
      <c r="F35" s="7" t="s">
        <v>86</v>
      </c>
      <c r="G35" s="55" t="s">
        <v>111</v>
      </c>
      <c r="H35" s="8">
        <v>15065022.3</v>
      </c>
      <c r="I35" s="8">
        <v>2578715</v>
      </c>
      <c r="J35" s="8">
        <v>12486307.3</v>
      </c>
      <c r="K35" s="8">
        <v>12294151.75</v>
      </c>
      <c r="L35" s="8">
        <v>1030630.53</v>
      </c>
      <c r="M35" s="8">
        <v>11263521.22</v>
      </c>
      <c r="N35" s="9">
        <v>81.6</v>
      </c>
      <c r="O35" s="9">
        <v>39.96</v>
      </c>
      <c r="P35" s="9">
        <v>90.2</v>
      </c>
      <c r="Q35" s="8">
        <v>15864839.3</v>
      </c>
      <c r="R35" s="8">
        <v>3708152</v>
      </c>
      <c r="S35" s="8">
        <v>12156687.3</v>
      </c>
      <c r="T35" s="8">
        <v>12562604.65</v>
      </c>
      <c r="U35" s="8">
        <v>1753468.06</v>
      </c>
      <c r="V35" s="8">
        <v>10809136.59</v>
      </c>
      <c r="W35" s="9">
        <v>79.18</v>
      </c>
      <c r="X35" s="9">
        <v>47.28</v>
      </c>
      <c r="Y35" s="9">
        <v>88.91</v>
      </c>
      <c r="Z35" s="8">
        <v>329620</v>
      </c>
      <c r="AA35" s="8">
        <v>454384.63</v>
      </c>
    </row>
    <row r="36" spans="1:27" ht="12.75">
      <c r="A36" s="35">
        <v>6</v>
      </c>
      <c r="B36" s="35">
        <v>15</v>
      </c>
      <c r="C36" s="35">
        <v>2</v>
      </c>
      <c r="D36" s="36">
        <v>2</v>
      </c>
      <c r="E36" s="37"/>
      <c r="F36" s="7" t="s">
        <v>86</v>
      </c>
      <c r="G36" s="55" t="s">
        <v>112</v>
      </c>
      <c r="H36" s="8">
        <v>19999516</v>
      </c>
      <c r="I36" s="8">
        <v>1432498</v>
      </c>
      <c r="J36" s="8">
        <v>18567018</v>
      </c>
      <c r="K36" s="8">
        <v>18653448.99</v>
      </c>
      <c r="L36" s="8">
        <v>1458026.72</v>
      </c>
      <c r="M36" s="8">
        <v>17195422.27</v>
      </c>
      <c r="N36" s="9">
        <v>93.26</v>
      </c>
      <c r="O36" s="9">
        <v>101.78</v>
      </c>
      <c r="P36" s="9">
        <v>92.61</v>
      </c>
      <c r="Q36" s="8">
        <v>21763790</v>
      </c>
      <c r="R36" s="8">
        <v>4341400</v>
      </c>
      <c r="S36" s="8">
        <v>17422390</v>
      </c>
      <c r="T36" s="8">
        <v>19761895.81</v>
      </c>
      <c r="U36" s="8">
        <v>4292245.92</v>
      </c>
      <c r="V36" s="8">
        <v>15469649.89</v>
      </c>
      <c r="W36" s="9">
        <v>90.8</v>
      </c>
      <c r="X36" s="9">
        <v>98.86</v>
      </c>
      <c r="Y36" s="9">
        <v>88.79</v>
      </c>
      <c r="Z36" s="8">
        <v>1144628</v>
      </c>
      <c r="AA36" s="8">
        <v>1725772.38</v>
      </c>
    </row>
    <row r="37" spans="1:27" ht="12.75">
      <c r="A37" s="35">
        <v>6</v>
      </c>
      <c r="B37" s="35">
        <v>9</v>
      </c>
      <c r="C37" s="35">
        <v>2</v>
      </c>
      <c r="D37" s="36">
        <v>2</v>
      </c>
      <c r="E37" s="37"/>
      <c r="F37" s="7" t="s">
        <v>86</v>
      </c>
      <c r="G37" s="55" t="s">
        <v>113</v>
      </c>
      <c r="H37" s="8">
        <v>9763671</v>
      </c>
      <c r="I37" s="8">
        <v>295628</v>
      </c>
      <c r="J37" s="8">
        <v>9468043</v>
      </c>
      <c r="K37" s="8">
        <v>9712924.4</v>
      </c>
      <c r="L37" s="8">
        <v>298357.38</v>
      </c>
      <c r="M37" s="8">
        <v>9414567.02</v>
      </c>
      <c r="N37" s="9">
        <v>99.48</v>
      </c>
      <c r="O37" s="9">
        <v>100.92</v>
      </c>
      <c r="P37" s="9">
        <v>99.43</v>
      </c>
      <c r="Q37" s="8">
        <v>9762171</v>
      </c>
      <c r="R37" s="8">
        <v>624454</v>
      </c>
      <c r="S37" s="8">
        <v>9137717</v>
      </c>
      <c r="T37" s="8">
        <v>9580422.05</v>
      </c>
      <c r="U37" s="8">
        <v>619453.29</v>
      </c>
      <c r="V37" s="8">
        <v>8960968.76</v>
      </c>
      <c r="W37" s="9">
        <v>98.13</v>
      </c>
      <c r="X37" s="9">
        <v>99.19</v>
      </c>
      <c r="Y37" s="9">
        <v>98.06</v>
      </c>
      <c r="Z37" s="8">
        <v>330326</v>
      </c>
      <c r="AA37" s="8">
        <v>453598.26</v>
      </c>
    </row>
    <row r="38" spans="1:27" ht="12.75">
      <c r="A38" s="35">
        <v>6</v>
      </c>
      <c r="B38" s="35">
        <v>3</v>
      </c>
      <c r="C38" s="35">
        <v>3</v>
      </c>
      <c r="D38" s="36">
        <v>2</v>
      </c>
      <c r="E38" s="37"/>
      <c r="F38" s="7" t="s">
        <v>86</v>
      </c>
      <c r="G38" s="55" t="s">
        <v>114</v>
      </c>
      <c r="H38" s="8">
        <v>36667732.81</v>
      </c>
      <c r="I38" s="8">
        <v>2786376.64</v>
      </c>
      <c r="J38" s="8">
        <v>33881356.17</v>
      </c>
      <c r="K38" s="8">
        <v>36518510.6</v>
      </c>
      <c r="L38" s="8">
        <v>2407797.87</v>
      </c>
      <c r="M38" s="8">
        <v>34110712.73</v>
      </c>
      <c r="N38" s="9">
        <v>99.59</v>
      </c>
      <c r="O38" s="9">
        <v>86.41</v>
      </c>
      <c r="P38" s="9">
        <v>100.67</v>
      </c>
      <c r="Q38" s="8">
        <v>37198550.81</v>
      </c>
      <c r="R38" s="8">
        <v>5032663.64</v>
      </c>
      <c r="S38" s="8">
        <v>32165887.17</v>
      </c>
      <c r="T38" s="8">
        <v>35513702.16</v>
      </c>
      <c r="U38" s="8">
        <v>4974912.06</v>
      </c>
      <c r="V38" s="8">
        <v>30538790.1</v>
      </c>
      <c r="W38" s="9">
        <v>95.47</v>
      </c>
      <c r="X38" s="9">
        <v>98.85</v>
      </c>
      <c r="Y38" s="9">
        <v>94.94</v>
      </c>
      <c r="Z38" s="8">
        <v>1715469</v>
      </c>
      <c r="AA38" s="8">
        <v>3571922.63</v>
      </c>
    </row>
    <row r="39" spans="1:27" ht="12.75">
      <c r="A39" s="35">
        <v>6</v>
      </c>
      <c r="B39" s="35">
        <v>12</v>
      </c>
      <c r="C39" s="35">
        <v>1</v>
      </c>
      <c r="D39" s="36">
        <v>2</v>
      </c>
      <c r="E39" s="37"/>
      <c r="F39" s="7" t="s">
        <v>86</v>
      </c>
      <c r="G39" s="55" t="s">
        <v>115</v>
      </c>
      <c r="H39" s="8">
        <v>20086307</v>
      </c>
      <c r="I39" s="8">
        <v>1025239</v>
      </c>
      <c r="J39" s="8">
        <v>19061068</v>
      </c>
      <c r="K39" s="8">
        <v>19726459.44</v>
      </c>
      <c r="L39" s="8">
        <v>732283.25</v>
      </c>
      <c r="M39" s="8">
        <v>18994176.19</v>
      </c>
      <c r="N39" s="9">
        <v>98.2</v>
      </c>
      <c r="O39" s="9">
        <v>71.42</v>
      </c>
      <c r="P39" s="9">
        <v>99.64</v>
      </c>
      <c r="Q39" s="8">
        <v>20359286</v>
      </c>
      <c r="R39" s="8">
        <v>1888018</v>
      </c>
      <c r="S39" s="8">
        <v>18471268</v>
      </c>
      <c r="T39" s="8">
        <v>18802612.65</v>
      </c>
      <c r="U39" s="8">
        <v>1295530.46</v>
      </c>
      <c r="V39" s="8">
        <v>17507082.19</v>
      </c>
      <c r="W39" s="9">
        <v>92.35</v>
      </c>
      <c r="X39" s="9">
        <v>68.61</v>
      </c>
      <c r="Y39" s="9">
        <v>94.78</v>
      </c>
      <c r="Z39" s="8">
        <v>589800</v>
      </c>
      <c r="AA39" s="8">
        <v>1487094</v>
      </c>
    </row>
    <row r="40" spans="1:27" ht="12.75">
      <c r="A40" s="35">
        <v>6</v>
      </c>
      <c r="B40" s="35">
        <v>5</v>
      </c>
      <c r="C40" s="35">
        <v>2</v>
      </c>
      <c r="D40" s="36">
        <v>2</v>
      </c>
      <c r="E40" s="37"/>
      <c r="F40" s="7" t="s">
        <v>86</v>
      </c>
      <c r="G40" s="55" t="s">
        <v>116</v>
      </c>
      <c r="H40" s="8">
        <v>11806801.72</v>
      </c>
      <c r="I40" s="8">
        <v>3527619</v>
      </c>
      <c r="J40" s="8">
        <v>8279182.72</v>
      </c>
      <c r="K40" s="8">
        <v>11201618.96</v>
      </c>
      <c r="L40" s="8">
        <v>3541684.18</v>
      </c>
      <c r="M40" s="8">
        <v>7659934.78</v>
      </c>
      <c r="N40" s="9">
        <v>94.87</v>
      </c>
      <c r="O40" s="9">
        <v>100.39</v>
      </c>
      <c r="P40" s="9">
        <v>92.52</v>
      </c>
      <c r="Q40" s="8">
        <v>11603732.72</v>
      </c>
      <c r="R40" s="8">
        <v>3991971</v>
      </c>
      <c r="S40" s="8">
        <v>7611761.72</v>
      </c>
      <c r="T40" s="8">
        <v>10968571.29</v>
      </c>
      <c r="U40" s="8">
        <v>3921121.83</v>
      </c>
      <c r="V40" s="8">
        <v>7047449.46</v>
      </c>
      <c r="W40" s="9">
        <v>94.52</v>
      </c>
      <c r="X40" s="9">
        <v>98.22</v>
      </c>
      <c r="Y40" s="9">
        <v>92.58</v>
      </c>
      <c r="Z40" s="8">
        <v>667421</v>
      </c>
      <c r="AA40" s="8">
        <v>612485.32</v>
      </c>
    </row>
    <row r="41" spans="1:27" ht="12.75">
      <c r="A41" s="35">
        <v>6</v>
      </c>
      <c r="B41" s="35">
        <v>10</v>
      </c>
      <c r="C41" s="35">
        <v>1</v>
      </c>
      <c r="D41" s="36">
        <v>2</v>
      </c>
      <c r="E41" s="37"/>
      <c r="F41" s="7" t="s">
        <v>86</v>
      </c>
      <c r="G41" s="55" t="s">
        <v>117</v>
      </c>
      <c r="H41" s="8">
        <v>28053849.06</v>
      </c>
      <c r="I41" s="8">
        <v>4956793</v>
      </c>
      <c r="J41" s="8">
        <v>23097056.06</v>
      </c>
      <c r="K41" s="8">
        <v>33460033.65</v>
      </c>
      <c r="L41" s="8">
        <v>4746504.01</v>
      </c>
      <c r="M41" s="8">
        <v>28713529.64</v>
      </c>
      <c r="N41" s="9">
        <v>119.27</v>
      </c>
      <c r="O41" s="9">
        <v>95.75</v>
      </c>
      <c r="P41" s="9">
        <v>124.31</v>
      </c>
      <c r="Q41" s="8">
        <v>25995004.72</v>
      </c>
      <c r="R41" s="8">
        <v>3446522.68</v>
      </c>
      <c r="S41" s="8">
        <v>22548482.04</v>
      </c>
      <c r="T41" s="8">
        <v>23363638.27</v>
      </c>
      <c r="U41" s="8">
        <v>2103274.78</v>
      </c>
      <c r="V41" s="8">
        <v>21260363.49</v>
      </c>
      <c r="W41" s="9">
        <v>89.87</v>
      </c>
      <c r="X41" s="9">
        <v>61.02</v>
      </c>
      <c r="Y41" s="9">
        <v>94.28</v>
      </c>
      <c r="Z41" s="8">
        <v>548574.02</v>
      </c>
      <c r="AA41" s="8">
        <v>7453166.15</v>
      </c>
    </row>
    <row r="42" spans="1:27" ht="12.75">
      <c r="A42" s="35">
        <v>6</v>
      </c>
      <c r="B42" s="35">
        <v>15</v>
      </c>
      <c r="C42" s="35">
        <v>3</v>
      </c>
      <c r="D42" s="36">
        <v>2</v>
      </c>
      <c r="E42" s="37"/>
      <c r="F42" s="7" t="s">
        <v>86</v>
      </c>
      <c r="G42" s="55" t="s">
        <v>118</v>
      </c>
      <c r="H42" s="8">
        <v>18146800</v>
      </c>
      <c r="I42" s="8">
        <v>4407366</v>
      </c>
      <c r="J42" s="8">
        <v>13739434</v>
      </c>
      <c r="K42" s="8">
        <v>18085626.82</v>
      </c>
      <c r="L42" s="8">
        <v>4405216.93</v>
      </c>
      <c r="M42" s="8">
        <v>13680409.89</v>
      </c>
      <c r="N42" s="9">
        <v>99.66</v>
      </c>
      <c r="O42" s="9">
        <v>99.95</v>
      </c>
      <c r="P42" s="9">
        <v>99.57</v>
      </c>
      <c r="Q42" s="8">
        <v>16088944</v>
      </c>
      <c r="R42" s="8">
        <v>3706007</v>
      </c>
      <c r="S42" s="8">
        <v>12382937</v>
      </c>
      <c r="T42" s="8">
        <v>15811400.57</v>
      </c>
      <c r="U42" s="8">
        <v>3692364.97</v>
      </c>
      <c r="V42" s="8">
        <v>12119035.6</v>
      </c>
      <c r="W42" s="9">
        <v>98.27</v>
      </c>
      <c r="X42" s="9">
        <v>99.63</v>
      </c>
      <c r="Y42" s="9">
        <v>97.86</v>
      </c>
      <c r="Z42" s="8">
        <v>1356497</v>
      </c>
      <c r="AA42" s="8">
        <v>1561374.29</v>
      </c>
    </row>
    <row r="43" spans="1:27" ht="12.75">
      <c r="A43" s="35">
        <v>6</v>
      </c>
      <c r="B43" s="35">
        <v>13</v>
      </c>
      <c r="C43" s="35">
        <v>1</v>
      </c>
      <c r="D43" s="36">
        <v>2</v>
      </c>
      <c r="E43" s="37"/>
      <c r="F43" s="7" t="s">
        <v>86</v>
      </c>
      <c r="G43" s="55" t="s">
        <v>119</v>
      </c>
      <c r="H43" s="8">
        <v>14954816.37</v>
      </c>
      <c r="I43" s="8">
        <v>1059043</v>
      </c>
      <c r="J43" s="8">
        <v>13895773.37</v>
      </c>
      <c r="K43" s="8">
        <v>14669160.36</v>
      </c>
      <c r="L43" s="8">
        <v>945282.46</v>
      </c>
      <c r="M43" s="8">
        <v>13723877.9</v>
      </c>
      <c r="N43" s="9">
        <v>98.08</v>
      </c>
      <c r="O43" s="9">
        <v>89.25</v>
      </c>
      <c r="P43" s="9">
        <v>98.76</v>
      </c>
      <c r="Q43" s="8">
        <v>16584644.95</v>
      </c>
      <c r="R43" s="8">
        <v>3171572.75</v>
      </c>
      <c r="S43" s="8">
        <v>13413072.2</v>
      </c>
      <c r="T43" s="8">
        <v>14192387.77</v>
      </c>
      <c r="U43" s="8">
        <v>1704767.34</v>
      </c>
      <c r="V43" s="8">
        <v>12487620.43</v>
      </c>
      <c r="W43" s="9">
        <v>85.57</v>
      </c>
      <c r="X43" s="9">
        <v>53.75</v>
      </c>
      <c r="Y43" s="9">
        <v>93.1</v>
      </c>
      <c r="Z43" s="8">
        <v>482701.17</v>
      </c>
      <c r="AA43" s="8">
        <v>1236257.47</v>
      </c>
    </row>
    <row r="44" spans="1:27" ht="12.75">
      <c r="A44" s="35">
        <v>6</v>
      </c>
      <c r="B44" s="35">
        <v>4</v>
      </c>
      <c r="C44" s="35">
        <v>2</v>
      </c>
      <c r="D44" s="36">
        <v>2</v>
      </c>
      <c r="E44" s="37"/>
      <c r="F44" s="7" t="s">
        <v>86</v>
      </c>
      <c r="G44" s="55" t="s">
        <v>120</v>
      </c>
      <c r="H44" s="8">
        <v>17683349.5</v>
      </c>
      <c r="I44" s="8">
        <v>711519</v>
      </c>
      <c r="J44" s="8">
        <v>16971830.5</v>
      </c>
      <c r="K44" s="8">
        <v>17216289.99</v>
      </c>
      <c r="L44" s="8">
        <v>742125</v>
      </c>
      <c r="M44" s="8">
        <v>16474164.99</v>
      </c>
      <c r="N44" s="9">
        <v>97.35</v>
      </c>
      <c r="O44" s="9">
        <v>104.3</v>
      </c>
      <c r="P44" s="9">
        <v>97.06</v>
      </c>
      <c r="Q44" s="8">
        <v>17274329.5</v>
      </c>
      <c r="R44" s="8">
        <v>2000288</v>
      </c>
      <c r="S44" s="8">
        <v>15274041.5</v>
      </c>
      <c r="T44" s="8">
        <v>16073206.18</v>
      </c>
      <c r="U44" s="8">
        <v>1785480.15</v>
      </c>
      <c r="V44" s="8">
        <v>14287726.03</v>
      </c>
      <c r="W44" s="9">
        <v>93.04</v>
      </c>
      <c r="X44" s="9">
        <v>89.26</v>
      </c>
      <c r="Y44" s="9">
        <v>93.54</v>
      </c>
      <c r="Z44" s="8">
        <v>1697789</v>
      </c>
      <c r="AA44" s="8">
        <v>2186438.96</v>
      </c>
    </row>
    <row r="45" spans="1:27" ht="12.75">
      <c r="A45" s="35">
        <v>6</v>
      </c>
      <c r="B45" s="35">
        <v>3</v>
      </c>
      <c r="C45" s="35">
        <v>4</v>
      </c>
      <c r="D45" s="36">
        <v>2</v>
      </c>
      <c r="E45" s="37"/>
      <c r="F45" s="7" t="s">
        <v>86</v>
      </c>
      <c r="G45" s="55" t="s">
        <v>121</v>
      </c>
      <c r="H45" s="8">
        <v>25386595</v>
      </c>
      <c r="I45" s="8">
        <v>5137944</v>
      </c>
      <c r="J45" s="8">
        <v>20248651</v>
      </c>
      <c r="K45" s="8">
        <v>22362461.37</v>
      </c>
      <c r="L45" s="8">
        <v>3052698.62</v>
      </c>
      <c r="M45" s="8">
        <v>19309762.75</v>
      </c>
      <c r="N45" s="9">
        <v>88.08</v>
      </c>
      <c r="O45" s="9">
        <v>59.41</v>
      </c>
      <c r="P45" s="9">
        <v>95.36</v>
      </c>
      <c r="Q45" s="8">
        <v>26366292</v>
      </c>
      <c r="R45" s="8">
        <v>7055646</v>
      </c>
      <c r="S45" s="8">
        <v>19310646</v>
      </c>
      <c r="T45" s="8">
        <v>22951914.93</v>
      </c>
      <c r="U45" s="8">
        <v>5565137.25</v>
      </c>
      <c r="V45" s="8">
        <v>17386777.68</v>
      </c>
      <c r="W45" s="9">
        <v>87.05</v>
      </c>
      <c r="X45" s="9">
        <v>78.87</v>
      </c>
      <c r="Y45" s="9">
        <v>90.03</v>
      </c>
      <c r="Z45" s="8">
        <v>938005</v>
      </c>
      <c r="AA45" s="8">
        <v>1922985.07</v>
      </c>
    </row>
    <row r="46" spans="1:27" ht="12.75">
      <c r="A46" s="35">
        <v>6</v>
      </c>
      <c r="B46" s="35">
        <v>1</v>
      </c>
      <c r="C46" s="35">
        <v>4</v>
      </c>
      <c r="D46" s="36">
        <v>2</v>
      </c>
      <c r="E46" s="37"/>
      <c r="F46" s="7" t="s">
        <v>86</v>
      </c>
      <c r="G46" s="55" t="s">
        <v>122</v>
      </c>
      <c r="H46" s="8">
        <v>18750000</v>
      </c>
      <c r="I46" s="8">
        <v>1937043.2</v>
      </c>
      <c r="J46" s="8">
        <v>16812956.8</v>
      </c>
      <c r="K46" s="8">
        <v>18760908.63</v>
      </c>
      <c r="L46" s="8">
        <v>1978043.2</v>
      </c>
      <c r="M46" s="8">
        <v>16782865.43</v>
      </c>
      <c r="N46" s="9">
        <v>100.05</v>
      </c>
      <c r="O46" s="9">
        <v>102.11</v>
      </c>
      <c r="P46" s="9">
        <v>99.82</v>
      </c>
      <c r="Q46" s="8">
        <v>19825974.36</v>
      </c>
      <c r="R46" s="8">
        <v>4197691.95</v>
      </c>
      <c r="S46" s="8">
        <v>15628282.41</v>
      </c>
      <c r="T46" s="8">
        <v>19671924.57</v>
      </c>
      <c r="U46" s="8">
        <v>4178234.25</v>
      </c>
      <c r="V46" s="8">
        <v>15493690.32</v>
      </c>
      <c r="W46" s="9">
        <v>99.22</v>
      </c>
      <c r="X46" s="9">
        <v>99.53</v>
      </c>
      <c r="Y46" s="9">
        <v>99.13</v>
      </c>
      <c r="Z46" s="8">
        <v>1184674.39</v>
      </c>
      <c r="AA46" s="8">
        <v>1289175.11</v>
      </c>
    </row>
    <row r="47" spans="1:27" ht="12.75">
      <c r="A47" s="35">
        <v>6</v>
      </c>
      <c r="B47" s="35">
        <v>3</v>
      </c>
      <c r="C47" s="35">
        <v>5</v>
      </c>
      <c r="D47" s="36">
        <v>2</v>
      </c>
      <c r="E47" s="37"/>
      <c r="F47" s="7" t="s">
        <v>86</v>
      </c>
      <c r="G47" s="55" t="s">
        <v>123</v>
      </c>
      <c r="H47" s="8">
        <v>8172402.65</v>
      </c>
      <c r="I47" s="8">
        <v>1505159.15</v>
      </c>
      <c r="J47" s="8">
        <v>6667243.5</v>
      </c>
      <c r="K47" s="8">
        <v>7377121.95</v>
      </c>
      <c r="L47" s="8">
        <v>880721.56</v>
      </c>
      <c r="M47" s="8">
        <v>6496400.39</v>
      </c>
      <c r="N47" s="9">
        <v>90.26</v>
      </c>
      <c r="O47" s="9">
        <v>58.51</v>
      </c>
      <c r="P47" s="9">
        <v>97.43</v>
      </c>
      <c r="Q47" s="8">
        <v>8856622.67</v>
      </c>
      <c r="R47" s="8">
        <v>2237931</v>
      </c>
      <c r="S47" s="8">
        <v>6618691.67</v>
      </c>
      <c r="T47" s="8">
        <v>7267055.05</v>
      </c>
      <c r="U47" s="8">
        <v>1337457.39</v>
      </c>
      <c r="V47" s="8">
        <v>5929597.66</v>
      </c>
      <c r="W47" s="9">
        <v>82.05</v>
      </c>
      <c r="X47" s="9">
        <v>59.76</v>
      </c>
      <c r="Y47" s="9">
        <v>89.58</v>
      </c>
      <c r="Z47" s="8">
        <v>48551.83</v>
      </c>
      <c r="AA47" s="8">
        <v>566802.73</v>
      </c>
    </row>
    <row r="48" spans="1:27" ht="12.75">
      <c r="A48" s="35">
        <v>6</v>
      </c>
      <c r="B48" s="35">
        <v>7</v>
      </c>
      <c r="C48" s="35">
        <v>3</v>
      </c>
      <c r="D48" s="36">
        <v>2</v>
      </c>
      <c r="E48" s="37"/>
      <c r="F48" s="7" t="s">
        <v>86</v>
      </c>
      <c r="G48" s="55" t="s">
        <v>124</v>
      </c>
      <c r="H48" s="8">
        <v>13297322</v>
      </c>
      <c r="I48" s="8">
        <v>1534112</v>
      </c>
      <c r="J48" s="8">
        <v>11763210</v>
      </c>
      <c r="K48" s="8">
        <v>13068315</v>
      </c>
      <c r="L48" s="8">
        <v>1447353.76</v>
      </c>
      <c r="M48" s="8">
        <v>11620961.24</v>
      </c>
      <c r="N48" s="9">
        <v>98.27</v>
      </c>
      <c r="O48" s="9">
        <v>94.34</v>
      </c>
      <c r="P48" s="9">
        <v>98.79</v>
      </c>
      <c r="Q48" s="8">
        <v>12873322</v>
      </c>
      <c r="R48" s="8">
        <v>2094558</v>
      </c>
      <c r="S48" s="8">
        <v>10778764</v>
      </c>
      <c r="T48" s="8">
        <v>12223592.1</v>
      </c>
      <c r="U48" s="8">
        <v>1948279.22</v>
      </c>
      <c r="V48" s="8">
        <v>10275312.88</v>
      </c>
      <c r="W48" s="9">
        <v>94.95</v>
      </c>
      <c r="X48" s="9">
        <v>93.01</v>
      </c>
      <c r="Y48" s="9">
        <v>95.32</v>
      </c>
      <c r="Z48" s="8">
        <v>984446</v>
      </c>
      <c r="AA48" s="8">
        <v>1345648.36</v>
      </c>
    </row>
    <row r="49" spans="1:27" ht="12.75">
      <c r="A49" s="35">
        <v>6</v>
      </c>
      <c r="B49" s="35">
        <v>5</v>
      </c>
      <c r="C49" s="35">
        <v>3</v>
      </c>
      <c r="D49" s="36">
        <v>2</v>
      </c>
      <c r="E49" s="37"/>
      <c r="F49" s="7" t="s">
        <v>86</v>
      </c>
      <c r="G49" s="55" t="s">
        <v>125</v>
      </c>
      <c r="H49" s="8">
        <v>18261484.26</v>
      </c>
      <c r="I49" s="8">
        <v>1110061.5</v>
      </c>
      <c r="J49" s="8">
        <v>17151422.76</v>
      </c>
      <c r="K49" s="8">
        <v>17973694.22</v>
      </c>
      <c r="L49" s="8">
        <v>992914.08</v>
      </c>
      <c r="M49" s="8">
        <v>16980780.14</v>
      </c>
      <c r="N49" s="9">
        <v>98.42</v>
      </c>
      <c r="O49" s="9">
        <v>89.44</v>
      </c>
      <c r="P49" s="9">
        <v>99</v>
      </c>
      <c r="Q49" s="8">
        <v>18256083.26</v>
      </c>
      <c r="R49" s="8">
        <v>2307971</v>
      </c>
      <c r="S49" s="8">
        <v>15948112.26</v>
      </c>
      <c r="T49" s="8">
        <v>17836930.66</v>
      </c>
      <c r="U49" s="8">
        <v>2110221.19</v>
      </c>
      <c r="V49" s="8">
        <v>15726709.47</v>
      </c>
      <c r="W49" s="9">
        <v>97.7</v>
      </c>
      <c r="X49" s="9">
        <v>91.43</v>
      </c>
      <c r="Y49" s="9">
        <v>98.61</v>
      </c>
      <c r="Z49" s="8">
        <v>1203310.5</v>
      </c>
      <c r="AA49" s="8">
        <v>1254070.67</v>
      </c>
    </row>
    <row r="50" spans="1:27" ht="12.75">
      <c r="A50" s="35">
        <v>6</v>
      </c>
      <c r="B50" s="35">
        <v>6</v>
      </c>
      <c r="C50" s="35">
        <v>2</v>
      </c>
      <c r="D50" s="36">
        <v>2</v>
      </c>
      <c r="E50" s="37"/>
      <c r="F50" s="7" t="s">
        <v>86</v>
      </c>
      <c r="G50" s="55" t="s">
        <v>126</v>
      </c>
      <c r="H50" s="8">
        <v>16231102.53</v>
      </c>
      <c r="I50" s="8">
        <v>3454485.63</v>
      </c>
      <c r="J50" s="8">
        <v>12776616.9</v>
      </c>
      <c r="K50" s="8">
        <v>14520884.16</v>
      </c>
      <c r="L50" s="8">
        <v>1722780.16</v>
      </c>
      <c r="M50" s="8">
        <v>12798104</v>
      </c>
      <c r="N50" s="9">
        <v>89.46</v>
      </c>
      <c r="O50" s="9">
        <v>49.87</v>
      </c>
      <c r="P50" s="9">
        <v>100.16</v>
      </c>
      <c r="Q50" s="8">
        <v>16535878.97</v>
      </c>
      <c r="R50" s="8">
        <v>3550769.63</v>
      </c>
      <c r="S50" s="8">
        <v>12985109.34</v>
      </c>
      <c r="T50" s="8">
        <v>12748450.15</v>
      </c>
      <c r="U50" s="8">
        <v>626923</v>
      </c>
      <c r="V50" s="8">
        <v>12121527.15</v>
      </c>
      <c r="W50" s="9">
        <v>77.09</v>
      </c>
      <c r="X50" s="9">
        <v>17.65</v>
      </c>
      <c r="Y50" s="9">
        <v>93.34</v>
      </c>
      <c r="Z50" s="8">
        <v>-208492.44</v>
      </c>
      <c r="AA50" s="8">
        <v>676576.85</v>
      </c>
    </row>
    <row r="51" spans="1:27" ht="12.75">
      <c r="A51" s="35">
        <v>6</v>
      </c>
      <c r="B51" s="35">
        <v>8</v>
      </c>
      <c r="C51" s="35">
        <v>3</v>
      </c>
      <c r="D51" s="36">
        <v>2</v>
      </c>
      <c r="E51" s="37"/>
      <c r="F51" s="7" t="s">
        <v>86</v>
      </c>
      <c r="G51" s="55" t="s">
        <v>127</v>
      </c>
      <c r="H51" s="8">
        <v>18678496</v>
      </c>
      <c r="I51" s="8">
        <v>1684576</v>
      </c>
      <c r="J51" s="8">
        <v>16993920</v>
      </c>
      <c r="K51" s="8">
        <v>18300306.13</v>
      </c>
      <c r="L51" s="8">
        <v>1361844.06</v>
      </c>
      <c r="M51" s="8">
        <v>16938462.07</v>
      </c>
      <c r="N51" s="9">
        <v>97.97</v>
      </c>
      <c r="O51" s="9">
        <v>80.84</v>
      </c>
      <c r="P51" s="9">
        <v>99.67</v>
      </c>
      <c r="Q51" s="8">
        <v>20608471</v>
      </c>
      <c r="R51" s="8">
        <v>4599664</v>
      </c>
      <c r="S51" s="8">
        <v>16008807</v>
      </c>
      <c r="T51" s="8">
        <v>19844152.71</v>
      </c>
      <c r="U51" s="8">
        <v>4374568.92</v>
      </c>
      <c r="V51" s="8">
        <v>15469583.79</v>
      </c>
      <c r="W51" s="9">
        <v>96.29</v>
      </c>
      <c r="X51" s="9">
        <v>95.1</v>
      </c>
      <c r="Y51" s="9">
        <v>96.63</v>
      </c>
      <c r="Z51" s="8">
        <v>985113</v>
      </c>
      <c r="AA51" s="8">
        <v>1468878.28</v>
      </c>
    </row>
    <row r="52" spans="1:27" ht="12.75">
      <c r="A52" s="35">
        <v>6</v>
      </c>
      <c r="B52" s="35">
        <v>9</v>
      </c>
      <c r="C52" s="35">
        <v>4</v>
      </c>
      <c r="D52" s="36">
        <v>2</v>
      </c>
      <c r="E52" s="37"/>
      <c r="F52" s="7" t="s">
        <v>86</v>
      </c>
      <c r="G52" s="55" t="s">
        <v>128</v>
      </c>
      <c r="H52" s="8">
        <v>23681654</v>
      </c>
      <c r="I52" s="8">
        <v>1332737</v>
      </c>
      <c r="J52" s="8">
        <v>22348917</v>
      </c>
      <c r="K52" s="8">
        <v>23492879.58</v>
      </c>
      <c r="L52" s="8">
        <v>1262271.36</v>
      </c>
      <c r="M52" s="8">
        <v>22230608.22</v>
      </c>
      <c r="N52" s="9">
        <v>99.2</v>
      </c>
      <c r="O52" s="9">
        <v>94.71</v>
      </c>
      <c r="P52" s="9">
        <v>99.47</v>
      </c>
      <c r="Q52" s="8">
        <v>23789515</v>
      </c>
      <c r="R52" s="8">
        <v>4593508</v>
      </c>
      <c r="S52" s="8">
        <v>19196007</v>
      </c>
      <c r="T52" s="8">
        <v>23359257.1</v>
      </c>
      <c r="U52" s="8">
        <v>4547595.17</v>
      </c>
      <c r="V52" s="8">
        <v>18811661.93</v>
      </c>
      <c r="W52" s="9">
        <v>98.19</v>
      </c>
      <c r="X52" s="9">
        <v>99</v>
      </c>
      <c r="Y52" s="9">
        <v>97.99</v>
      </c>
      <c r="Z52" s="8">
        <v>3152910</v>
      </c>
      <c r="AA52" s="8">
        <v>3418946.29</v>
      </c>
    </row>
    <row r="53" spans="1:27" ht="12.75">
      <c r="A53" s="35">
        <v>6</v>
      </c>
      <c r="B53" s="35">
        <v>9</v>
      </c>
      <c r="C53" s="35">
        <v>5</v>
      </c>
      <c r="D53" s="36">
        <v>2</v>
      </c>
      <c r="E53" s="37"/>
      <c r="F53" s="7" t="s">
        <v>86</v>
      </c>
      <c r="G53" s="55" t="s">
        <v>129</v>
      </c>
      <c r="H53" s="8">
        <v>23571898</v>
      </c>
      <c r="I53" s="8">
        <v>1524753</v>
      </c>
      <c r="J53" s="8">
        <v>22047145</v>
      </c>
      <c r="K53" s="8">
        <v>23047739.45</v>
      </c>
      <c r="L53" s="8">
        <v>1362805.64</v>
      </c>
      <c r="M53" s="8">
        <v>21684933.81</v>
      </c>
      <c r="N53" s="9">
        <v>97.77</v>
      </c>
      <c r="O53" s="9">
        <v>89.37</v>
      </c>
      <c r="P53" s="9">
        <v>98.35</v>
      </c>
      <c r="Q53" s="8">
        <v>27303735</v>
      </c>
      <c r="R53" s="8">
        <v>8228835</v>
      </c>
      <c r="S53" s="8">
        <v>19074900</v>
      </c>
      <c r="T53" s="8">
        <v>26244688.21</v>
      </c>
      <c r="U53" s="8">
        <v>7568830.46</v>
      </c>
      <c r="V53" s="8">
        <v>18675857.75</v>
      </c>
      <c r="W53" s="9">
        <v>96.12</v>
      </c>
      <c r="X53" s="9">
        <v>91.97</v>
      </c>
      <c r="Y53" s="9">
        <v>97.9</v>
      </c>
      <c r="Z53" s="8">
        <v>2972245</v>
      </c>
      <c r="AA53" s="8">
        <v>3009076.06</v>
      </c>
    </row>
    <row r="54" spans="1:27" ht="12.75">
      <c r="A54" s="35">
        <v>6</v>
      </c>
      <c r="B54" s="35">
        <v>5</v>
      </c>
      <c r="C54" s="35">
        <v>4</v>
      </c>
      <c r="D54" s="36">
        <v>2</v>
      </c>
      <c r="E54" s="37"/>
      <c r="F54" s="7" t="s">
        <v>86</v>
      </c>
      <c r="G54" s="55" t="s">
        <v>130</v>
      </c>
      <c r="H54" s="8">
        <v>20522106.28</v>
      </c>
      <c r="I54" s="8">
        <v>2267440</v>
      </c>
      <c r="J54" s="8">
        <v>18254666.28</v>
      </c>
      <c r="K54" s="8">
        <v>18907084.18</v>
      </c>
      <c r="L54" s="8">
        <v>1651697.54</v>
      </c>
      <c r="M54" s="8">
        <v>17255386.64</v>
      </c>
      <c r="N54" s="9">
        <v>92.13</v>
      </c>
      <c r="O54" s="9">
        <v>72.84</v>
      </c>
      <c r="P54" s="9">
        <v>94.52</v>
      </c>
      <c r="Q54" s="8">
        <v>19104551.28</v>
      </c>
      <c r="R54" s="8">
        <v>2672557.9</v>
      </c>
      <c r="S54" s="8">
        <v>16431993.38</v>
      </c>
      <c r="T54" s="8">
        <v>17194101.78</v>
      </c>
      <c r="U54" s="8">
        <v>2541502.69</v>
      </c>
      <c r="V54" s="8">
        <v>14652599.09</v>
      </c>
      <c r="W54" s="9">
        <v>90</v>
      </c>
      <c r="X54" s="9">
        <v>95.09</v>
      </c>
      <c r="Y54" s="9">
        <v>89.17</v>
      </c>
      <c r="Z54" s="8">
        <v>1822672.9</v>
      </c>
      <c r="AA54" s="8">
        <v>2602787.55</v>
      </c>
    </row>
    <row r="55" spans="1:27" ht="12.75">
      <c r="A55" s="35">
        <v>6</v>
      </c>
      <c r="B55" s="35">
        <v>2</v>
      </c>
      <c r="C55" s="35">
        <v>6</v>
      </c>
      <c r="D55" s="36">
        <v>2</v>
      </c>
      <c r="E55" s="37"/>
      <c r="F55" s="7" t="s">
        <v>86</v>
      </c>
      <c r="G55" s="55" t="s">
        <v>131</v>
      </c>
      <c r="H55" s="8">
        <v>11758619.43</v>
      </c>
      <c r="I55" s="8">
        <v>1184679</v>
      </c>
      <c r="J55" s="8">
        <v>10573940.43</v>
      </c>
      <c r="K55" s="8">
        <v>11556113.54</v>
      </c>
      <c r="L55" s="8">
        <v>1177238.91</v>
      </c>
      <c r="M55" s="8">
        <v>10378874.63</v>
      </c>
      <c r="N55" s="9">
        <v>98.27</v>
      </c>
      <c r="O55" s="9">
        <v>99.37</v>
      </c>
      <c r="P55" s="9">
        <v>98.15</v>
      </c>
      <c r="Q55" s="8">
        <v>16501737.43</v>
      </c>
      <c r="R55" s="8">
        <v>6249196</v>
      </c>
      <c r="S55" s="8">
        <v>10252541.43</v>
      </c>
      <c r="T55" s="8">
        <v>14609847.02</v>
      </c>
      <c r="U55" s="8">
        <v>5467982.95</v>
      </c>
      <c r="V55" s="8">
        <v>9141864.07</v>
      </c>
      <c r="W55" s="9">
        <v>88.53</v>
      </c>
      <c r="X55" s="9">
        <v>87.49</v>
      </c>
      <c r="Y55" s="9">
        <v>89.16</v>
      </c>
      <c r="Z55" s="8">
        <v>321399</v>
      </c>
      <c r="AA55" s="8">
        <v>1237010.56</v>
      </c>
    </row>
    <row r="56" spans="1:27" ht="12.75">
      <c r="A56" s="35">
        <v>6</v>
      </c>
      <c r="B56" s="35">
        <v>6</v>
      </c>
      <c r="C56" s="35">
        <v>3</v>
      </c>
      <c r="D56" s="36">
        <v>2</v>
      </c>
      <c r="E56" s="37"/>
      <c r="F56" s="7" t="s">
        <v>86</v>
      </c>
      <c r="G56" s="55" t="s">
        <v>132</v>
      </c>
      <c r="H56" s="8">
        <v>9792005.09</v>
      </c>
      <c r="I56" s="8">
        <v>1112426.3</v>
      </c>
      <c r="J56" s="8">
        <v>8679578.79</v>
      </c>
      <c r="K56" s="8">
        <v>9586381.64</v>
      </c>
      <c r="L56" s="8">
        <v>1089923.92</v>
      </c>
      <c r="M56" s="8">
        <v>8496457.72</v>
      </c>
      <c r="N56" s="9">
        <v>97.9</v>
      </c>
      <c r="O56" s="9">
        <v>97.97</v>
      </c>
      <c r="P56" s="9">
        <v>97.89</v>
      </c>
      <c r="Q56" s="8">
        <v>9792005.09</v>
      </c>
      <c r="R56" s="8">
        <v>1637599.93</v>
      </c>
      <c r="S56" s="8">
        <v>8154405.16</v>
      </c>
      <c r="T56" s="8">
        <v>9347651.2</v>
      </c>
      <c r="U56" s="8">
        <v>1526766.7</v>
      </c>
      <c r="V56" s="8">
        <v>7820884.5</v>
      </c>
      <c r="W56" s="9">
        <v>95.46</v>
      </c>
      <c r="X56" s="9">
        <v>93.23</v>
      </c>
      <c r="Y56" s="9">
        <v>95.9</v>
      </c>
      <c r="Z56" s="8">
        <v>525173.63</v>
      </c>
      <c r="AA56" s="8">
        <v>675573.22</v>
      </c>
    </row>
    <row r="57" spans="1:27" ht="12.75">
      <c r="A57" s="35">
        <v>6</v>
      </c>
      <c r="B57" s="35">
        <v>7</v>
      </c>
      <c r="C57" s="35">
        <v>4</v>
      </c>
      <c r="D57" s="36">
        <v>2</v>
      </c>
      <c r="E57" s="37"/>
      <c r="F57" s="7" t="s">
        <v>86</v>
      </c>
      <c r="G57" s="55" t="s">
        <v>133</v>
      </c>
      <c r="H57" s="8">
        <v>22774599.34</v>
      </c>
      <c r="I57" s="8">
        <v>3282787.31</v>
      </c>
      <c r="J57" s="8">
        <v>19491812.03</v>
      </c>
      <c r="K57" s="8">
        <v>19795940.34</v>
      </c>
      <c r="L57" s="8">
        <v>541469.53</v>
      </c>
      <c r="M57" s="8">
        <v>19254470.81</v>
      </c>
      <c r="N57" s="9">
        <v>86.92</v>
      </c>
      <c r="O57" s="9">
        <v>16.49</v>
      </c>
      <c r="P57" s="9">
        <v>98.78</v>
      </c>
      <c r="Q57" s="8">
        <v>25583409.03</v>
      </c>
      <c r="R57" s="8">
        <v>6532832.65</v>
      </c>
      <c r="S57" s="8">
        <v>19050576.38</v>
      </c>
      <c r="T57" s="8">
        <v>22634728.89</v>
      </c>
      <c r="U57" s="8">
        <v>4202859.11</v>
      </c>
      <c r="V57" s="8">
        <v>18431869.78</v>
      </c>
      <c r="W57" s="9">
        <v>88.47</v>
      </c>
      <c r="X57" s="9">
        <v>64.33</v>
      </c>
      <c r="Y57" s="9">
        <v>96.75</v>
      </c>
      <c r="Z57" s="8">
        <v>441235.65</v>
      </c>
      <c r="AA57" s="8">
        <v>822601.03</v>
      </c>
    </row>
    <row r="58" spans="1:27" ht="12.75">
      <c r="A58" s="35">
        <v>6</v>
      </c>
      <c r="B58" s="35">
        <v>20</v>
      </c>
      <c r="C58" s="35">
        <v>2</v>
      </c>
      <c r="D58" s="36">
        <v>2</v>
      </c>
      <c r="E58" s="37"/>
      <c r="F58" s="7" t="s">
        <v>86</v>
      </c>
      <c r="G58" s="55" t="s">
        <v>134</v>
      </c>
      <c r="H58" s="8">
        <v>11283173.38</v>
      </c>
      <c r="I58" s="8">
        <v>91122.4</v>
      </c>
      <c r="J58" s="8">
        <v>11192050.98</v>
      </c>
      <c r="K58" s="8">
        <v>11277787.16</v>
      </c>
      <c r="L58" s="8">
        <v>70622.9</v>
      </c>
      <c r="M58" s="8">
        <v>11207164.26</v>
      </c>
      <c r="N58" s="9">
        <v>99.95</v>
      </c>
      <c r="O58" s="9">
        <v>77.5</v>
      </c>
      <c r="P58" s="9">
        <v>100.13</v>
      </c>
      <c r="Q58" s="8">
        <v>11127373.38</v>
      </c>
      <c r="R58" s="8">
        <v>351501</v>
      </c>
      <c r="S58" s="8">
        <v>10775872.38</v>
      </c>
      <c r="T58" s="8">
        <v>10487071.11</v>
      </c>
      <c r="U58" s="8">
        <v>323712.95</v>
      </c>
      <c r="V58" s="8">
        <v>10163358.16</v>
      </c>
      <c r="W58" s="9">
        <v>94.24</v>
      </c>
      <c r="X58" s="9">
        <v>92.09</v>
      </c>
      <c r="Y58" s="9">
        <v>94.31</v>
      </c>
      <c r="Z58" s="8">
        <v>416178.6</v>
      </c>
      <c r="AA58" s="8">
        <v>1043806.1</v>
      </c>
    </row>
    <row r="59" spans="1:27" ht="12.75">
      <c r="A59" s="35">
        <v>6</v>
      </c>
      <c r="B59" s="35">
        <v>19</v>
      </c>
      <c r="C59" s="35">
        <v>2</v>
      </c>
      <c r="D59" s="36">
        <v>2</v>
      </c>
      <c r="E59" s="37"/>
      <c r="F59" s="7" t="s">
        <v>86</v>
      </c>
      <c r="G59" s="55" t="s">
        <v>135</v>
      </c>
      <c r="H59" s="8">
        <v>9418573.72</v>
      </c>
      <c r="I59" s="8">
        <v>592861.67</v>
      </c>
      <c r="J59" s="8">
        <v>8825712.05</v>
      </c>
      <c r="K59" s="8">
        <v>9135559.74</v>
      </c>
      <c r="L59" s="8">
        <v>506345.82</v>
      </c>
      <c r="M59" s="8">
        <v>8629213.92</v>
      </c>
      <c r="N59" s="9">
        <v>96.99</v>
      </c>
      <c r="O59" s="9">
        <v>85.4</v>
      </c>
      <c r="P59" s="9">
        <v>97.77</v>
      </c>
      <c r="Q59" s="8">
        <v>10269784.02</v>
      </c>
      <c r="R59" s="8">
        <v>2022833.51</v>
      </c>
      <c r="S59" s="8">
        <v>8246950.51</v>
      </c>
      <c r="T59" s="8">
        <v>9493081.92</v>
      </c>
      <c r="U59" s="8">
        <v>1704469.06</v>
      </c>
      <c r="V59" s="8">
        <v>7788612.86</v>
      </c>
      <c r="W59" s="9">
        <v>92.43</v>
      </c>
      <c r="X59" s="9">
        <v>84.26</v>
      </c>
      <c r="Y59" s="9">
        <v>94.44</v>
      </c>
      <c r="Z59" s="8">
        <v>578761.54</v>
      </c>
      <c r="AA59" s="8">
        <v>840601.06</v>
      </c>
    </row>
    <row r="60" spans="1:27" ht="12.75">
      <c r="A60" s="35">
        <v>6</v>
      </c>
      <c r="B60" s="35">
        <v>19</v>
      </c>
      <c r="C60" s="35">
        <v>3</v>
      </c>
      <c r="D60" s="36">
        <v>2</v>
      </c>
      <c r="E60" s="37"/>
      <c r="F60" s="7" t="s">
        <v>86</v>
      </c>
      <c r="G60" s="55" t="s">
        <v>136</v>
      </c>
      <c r="H60" s="8">
        <v>14251307.27</v>
      </c>
      <c r="I60" s="8">
        <v>3142141.04</v>
      </c>
      <c r="J60" s="8">
        <v>11109166.23</v>
      </c>
      <c r="K60" s="8">
        <v>11701488.97</v>
      </c>
      <c r="L60" s="8">
        <v>540845.18</v>
      </c>
      <c r="M60" s="8">
        <v>11160643.79</v>
      </c>
      <c r="N60" s="9">
        <v>82.1</v>
      </c>
      <c r="O60" s="9">
        <v>17.21</v>
      </c>
      <c r="P60" s="9">
        <v>100.46</v>
      </c>
      <c r="Q60" s="8">
        <v>17339206.87</v>
      </c>
      <c r="R60" s="8">
        <v>5784665.64</v>
      </c>
      <c r="S60" s="8">
        <v>11554541.23</v>
      </c>
      <c r="T60" s="8">
        <v>13619774.56</v>
      </c>
      <c r="U60" s="8">
        <v>2717015.52</v>
      </c>
      <c r="V60" s="8">
        <v>10902759.04</v>
      </c>
      <c r="W60" s="9">
        <v>78.54</v>
      </c>
      <c r="X60" s="9">
        <v>46.96</v>
      </c>
      <c r="Y60" s="9">
        <v>94.35</v>
      </c>
      <c r="Z60" s="8">
        <v>-445375</v>
      </c>
      <c r="AA60" s="8">
        <v>257884.75</v>
      </c>
    </row>
    <row r="61" spans="1:27" ht="12.75">
      <c r="A61" s="35">
        <v>6</v>
      </c>
      <c r="B61" s="35">
        <v>4</v>
      </c>
      <c r="C61" s="35">
        <v>3</v>
      </c>
      <c r="D61" s="36">
        <v>2</v>
      </c>
      <c r="E61" s="37"/>
      <c r="F61" s="7" t="s">
        <v>86</v>
      </c>
      <c r="G61" s="55" t="s">
        <v>137</v>
      </c>
      <c r="H61" s="8">
        <v>16178396.1</v>
      </c>
      <c r="I61" s="8">
        <v>973544</v>
      </c>
      <c r="J61" s="8">
        <v>15204852.1</v>
      </c>
      <c r="K61" s="8">
        <v>16665862.11</v>
      </c>
      <c r="L61" s="8">
        <v>1030890.58</v>
      </c>
      <c r="M61" s="8">
        <v>15634971.53</v>
      </c>
      <c r="N61" s="9">
        <v>103.01</v>
      </c>
      <c r="O61" s="9">
        <v>105.89</v>
      </c>
      <c r="P61" s="9">
        <v>102.82</v>
      </c>
      <c r="Q61" s="8">
        <v>17179141.1</v>
      </c>
      <c r="R61" s="8">
        <v>2060150</v>
      </c>
      <c r="S61" s="8">
        <v>15118991.1</v>
      </c>
      <c r="T61" s="8">
        <v>16392943.1</v>
      </c>
      <c r="U61" s="8">
        <v>1967856.77</v>
      </c>
      <c r="V61" s="8">
        <v>14425086.33</v>
      </c>
      <c r="W61" s="9">
        <v>95.42</v>
      </c>
      <c r="X61" s="9">
        <v>95.52</v>
      </c>
      <c r="Y61" s="9">
        <v>95.41</v>
      </c>
      <c r="Z61" s="8">
        <v>85861</v>
      </c>
      <c r="AA61" s="8">
        <v>1209885.2</v>
      </c>
    </row>
    <row r="62" spans="1:27" ht="12.75">
      <c r="A62" s="35">
        <v>6</v>
      </c>
      <c r="B62" s="35">
        <v>4</v>
      </c>
      <c r="C62" s="35">
        <v>4</v>
      </c>
      <c r="D62" s="36">
        <v>2</v>
      </c>
      <c r="E62" s="37"/>
      <c r="F62" s="7" t="s">
        <v>86</v>
      </c>
      <c r="G62" s="55" t="s">
        <v>89</v>
      </c>
      <c r="H62" s="8">
        <v>29334403</v>
      </c>
      <c r="I62" s="8">
        <v>977980</v>
      </c>
      <c r="J62" s="8">
        <v>28356423</v>
      </c>
      <c r="K62" s="8">
        <v>29176518.83</v>
      </c>
      <c r="L62" s="8">
        <v>874805.6</v>
      </c>
      <c r="M62" s="8">
        <v>28301713.23</v>
      </c>
      <c r="N62" s="9">
        <v>99.46</v>
      </c>
      <c r="O62" s="9">
        <v>89.45</v>
      </c>
      <c r="P62" s="9">
        <v>99.8</v>
      </c>
      <c r="Q62" s="8">
        <v>30689953</v>
      </c>
      <c r="R62" s="8">
        <v>3691298</v>
      </c>
      <c r="S62" s="8">
        <v>26998655</v>
      </c>
      <c r="T62" s="8">
        <v>27490173.45</v>
      </c>
      <c r="U62" s="8">
        <v>1552349.67</v>
      </c>
      <c r="V62" s="8">
        <v>25937823.78</v>
      </c>
      <c r="W62" s="9">
        <v>89.57</v>
      </c>
      <c r="X62" s="9">
        <v>42.05</v>
      </c>
      <c r="Y62" s="9">
        <v>96.07</v>
      </c>
      <c r="Z62" s="8">
        <v>1357768</v>
      </c>
      <c r="AA62" s="8">
        <v>2363889.45</v>
      </c>
    </row>
    <row r="63" spans="1:27" ht="12.75">
      <c r="A63" s="35">
        <v>6</v>
      </c>
      <c r="B63" s="35">
        <v>6</v>
      </c>
      <c r="C63" s="35">
        <v>4</v>
      </c>
      <c r="D63" s="36">
        <v>2</v>
      </c>
      <c r="E63" s="37"/>
      <c r="F63" s="7" t="s">
        <v>86</v>
      </c>
      <c r="G63" s="55" t="s">
        <v>138</v>
      </c>
      <c r="H63" s="8">
        <v>25513363.58</v>
      </c>
      <c r="I63" s="8">
        <v>3795874</v>
      </c>
      <c r="J63" s="8">
        <v>21717489.58</v>
      </c>
      <c r="K63" s="8">
        <v>24434064.26</v>
      </c>
      <c r="L63" s="8">
        <v>3187014.88</v>
      </c>
      <c r="M63" s="8">
        <v>21247049.38</v>
      </c>
      <c r="N63" s="9">
        <v>95.76</v>
      </c>
      <c r="O63" s="9">
        <v>83.95</v>
      </c>
      <c r="P63" s="9">
        <v>97.83</v>
      </c>
      <c r="Q63" s="8">
        <v>27995356.58</v>
      </c>
      <c r="R63" s="8">
        <v>7216015</v>
      </c>
      <c r="S63" s="8">
        <v>20779341.58</v>
      </c>
      <c r="T63" s="8">
        <v>26655110.84</v>
      </c>
      <c r="U63" s="8">
        <v>6608744.75</v>
      </c>
      <c r="V63" s="8">
        <v>20046366.09</v>
      </c>
      <c r="W63" s="9">
        <v>95.21</v>
      </c>
      <c r="X63" s="9">
        <v>91.58</v>
      </c>
      <c r="Y63" s="9">
        <v>96.47</v>
      </c>
      <c r="Z63" s="8">
        <v>938148</v>
      </c>
      <c r="AA63" s="8">
        <v>1200683.29</v>
      </c>
    </row>
    <row r="64" spans="1:27" ht="12.75">
      <c r="A64" s="35">
        <v>6</v>
      </c>
      <c r="B64" s="35">
        <v>9</v>
      </c>
      <c r="C64" s="35">
        <v>6</v>
      </c>
      <c r="D64" s="36">
        <v>2</v>
      </c>
      <c r="E64" s="37"/>
      <c r="F64" s="7" t="s">
        <v>86</v>
      </c>
      <c r="G64" s="55" t="s">
        <v>139</v>
      </c>
      <c r="H64" s="8">
        <v>20980858.72</v>
      </c>
      <c r="I64" s="8">
        <v>1983046.87</v>
      </c>
      <c r="J64" s="8">
        <v>18997811.85</v>
      </c>
      <c r="K64" s="8">
        <v>20765200.31</v>
      </c>
      <c r="L64" s="8">
        <v>1722435.67</v>
      </c>
      <c r="M64" s="8">
        <v>19042764.64</v>
      </c>
      <c r="N64" s="9">
        <v>98.97</v>
      </c>
      <c r="O64" s="9">
        <v>86.85</v>
      </c>
      <c r="P64" s="9">
        <v>100.23</v>
      </c>
      <c r="Q64" s="8">
        <v>21156030.36</v>
      </c>
      <c r="R64" s="8">
        <v>3548982.68</v>
      </c>
      <c r="S64" s="8">
        <v>17607047.68</v>
      </c>
      <c r="T64" s="8">
        <v>19918653.73</v>
      </c>
      <c r="U64" s="8">
        <v>3205774.18</v>
      </c>
      <c r="V64" s="8">
        <v>16712879.55</v>
      </c>
      <c r="W64" s="9">
        <v>94.15</v>
      </c>
      <c r="X64" s="9">
        <v>90.32</v>
      </c>
      <c r="Y64" s="9">
        <v>94.92</v>
      </c>
      <c r="Z64" s="8">
        <v>1390764.17</v>
      </c>
      <c r="AA64" s="8">
        <v>2329885.09</v>
      </c>
    </row>
    <row r="65" spans="1:27" ht="12.75">
      <c r="A65" s="35">
        <v>6</v>
      </c>
      <c r="B65" s="35">
        <v>13</v>
      </c>
      <c r="C65" s="35">
        <v>2</v>
      </c>
      <c r="D65" s="36">
        <v>2</v>
      </c>
      <c r="E65" s="37"/>
      <c r="F65" s="7" t="s">
        <v>86</v>
      </c>
      <c r="G65" s="55" t="s">
        <v>140</v>
      </c>
      <c r="H65" s="8">
        <v>13577898</v>
      </c>
      <c r="I65" s="8">
        <v>1624646</v>
      </c>
      <c r="J65" s="8">
        <v>11953252</v>
      </c>
      <c r="K65" s="8">
        <v>13546237.12</v>
      </c>
      <c r="L65" s="8">
        <v>1636840.06</v>
      </c>
      <c r="M65" s="8">
        <v>11909397.06</v>
      </c>
      <c r="N65" s="9">
        <v>99.76</v>
      </c>
      <c r="O65" s="9">
        <v>100.75</v>
      </c>
      <c r="P65" s="9">
        <v>99.63</v>
      </c>
      <c r="Q65" s="8">
        <v>13759104</v>
      </c>
      <c r="R65" s="8">
        <v>2109638</v>
      </c>
      <c r="S65" s="8">
        <v>11649466</v>
      </c>
      <c r="T65" s="8">
        <v>13479165.06</v>
      </c>
      <c r="U65" s="8">
        <v>2082899.08</v>
      </c>
      <c r="V65" s="8">
        <v>11396265.98</v>
      </c>
      <c r="W65" s="9">
        <v>97.96</v>
      </c>
      <c r="X65" s="9">
        <v>98.73</v>
      </c>
      <c r="Y65" s="9">
        <v>97.82</v>
      </c>
      <c r="Z65" s="8">
        <v>303786</v>
      </c>
      <c r="AA65" s="8">
        <v>513131.08</v>
      </c>
    </row>
    <row r="66" spans="1:27" ht="12.75">
      <c r="A66" s="35">
        <v>6</v>
      </c>
      <c r="B66" s="35">
        <v>14</v>
      </c>
      <c r="C66" s="35">
        <v>3</v>
      </c>
      <c r="D66" s="36">
        <v>2</v>
      </c>
      <c r="E66" s="37"/>
      <c r="F66" s="7" t="s">
        <v>86</v>
      </c>
      <c r="G66" s="55" t="s">
        <v>141</v>
      </c>
      <c r="H66" s="8">
        <v>11821964</v>
      </c>
      <c r="I66" s="8">
        <v>1316906</v>
      </c>
      <c r="J66" s="8">
        <v>10505058</v>
      </c>
      <c r="K66" s="8">
        <v>11456070.54</v>
      </c>
      <c r="L66" s="8">
        <v>991771.71</v>
      </c>
      <c r="M66" s="8">
        <v>10464298.83</v>
      </c>
      <c r="N66" s="9">
        <v>96.9</v>
      </c>
      <c r="O66" s="9">
        <v>75.31</v>
      </c>
      <c r="P66" s="9">
        <v>99.61</v>
      </c>
      <c r="Q66" s="8">
        <v>12520521</v>
      </c>
      <c r="R66" s="8">
        <v>2218995</v>
      </c>
      <c r="S66" s="8">
        <v>10301526</v>
      </c>
      <c r="T66" s="8">
        <v>11939230.98</v>
      </c>
      <c r="U66" s="8">
        <v>2073513.56</v>
      </c>
      <c r="V66" s="8">
        <v>9865717.42</v>
      </c>
      <c r="W66" s="9">
        <v>95.35</v>
      </c>
      <c r="X66" s="9">
        <v>93.44</v>
      </c>
      <c r="Y66" s="9">
        <v>95.76</v>
      </c>
      <c r="Z66" s="8">
        <v>203532</v>
      </c>
      <c r="AA66" s="8">
        <v>598581.41</v>
      </c>
    </row>
    <row r="67" spans="1:27" ht="12.75">
      <c r="A67" s="35">
        <v>6</v>
      </c>
      <c r="B67" s="35">
        <v>1</v>
      </c>
      <c r="C67" s="35">
        <v>5</v>
      </c>
      <c r="D67" s="36">
        <v>2</v>
      </c>
      <c r="E67" s="37"/>
      <c r="F67" s="7" t="s">
        <v>86</v>
      </c>
      <c r="G67" s="55" t="s">
        <v>142</v>
      </c>
      <c r="H67" s="8">
        <v>20436467.15</v>
      </c>
      <c r="I67" s="8">
        <v>5081994.61</v>
      </c>
      <c r="J67" s="8">
        <v>15354472.54</v>
      </c>
      <c r="K67" s="8">
        <v>19360916.54</v>
      </c>
      <c r="L67" s="8">
        <v>4146437.79</v>
      </c>
      <c r="M67" s="8">
        <v>15214478.75</v>
      </c>
      <c r="N67" s="9">
        <v>94.73</v>
      </c>
      <c r="O67" s="9">
        <v>81.59</v>
      </c>
      <c r="P67" s="9">
        <v>99.08</v>
      </c>
      <c r="Q67" s="8">
        <v>24242202.85</v>
      </c>
      <c r="R67" s="8">
        <v>11355037.5</v>
      </c>
      <c r="S67" s="8">
        <v>12887165.35</v>
      </c>
      <c r="T67" s="8">
        <v>15881068.87</v>
      </c>
      <c r="U67" s="8">
        <v>4471470.12</v>
      </c>
      <c r="V67" s="8">
        <v>11409598.75</v>
      </c>
      <c r="W67" s="9">
        <v>65.51</v>
      </c>
      <c r="X67" s="9">
        <v>39.37</v>
      </c>
      <c r="Y67" s="9">
        <v>88.53</v>
      </c>
      <c r="Z67" s="8">
        <v>2467307.19</v>
      </c>
      <c r="AA67" s="8">
        <v>3804880</v>
      </c>
    </row>
    <row r="68" spans="1:27" ht="12.75">
      <c r="A68" s="35">
        <v>6</v>
      </c>
      <c r="B68" s="35">
        <v>18</v>
      </c>
      <c r="C68" s="35">
        <v>3</v>
      </c>
      <c r="D68" s="36">
        <v>2</v>
      </c>
      <c r="E68" s="37"/>
      <c r="F68" s="7" t="s">
        <v>86</v>
      </c>
      <c r="G68" s="55" t="s">
        <v>143</v>
      </c>
      <c r="H68" s="8">
        <v>10964446.47</v>
      </c>
      <c r="I68" s="8">
        <v>354039.66</v>
      </c>
      <c r="J68" s="8">
        <v>10610406.81</v>
      </c>
      <c r="K68" s="8">
        <v>10484795.25</v>
      </c>
      <c r="L68" s="8">
        <v>87880.66</v>
      </c>
      <c r="M68" s="8">
        <v>10396914.59</v>
      </c>
      <c r="N68" s="9">
        <v>95.62</v>
      </c>
      <c r="O68" s="9">
        <v>24.82</v>
      </c>
      <c r="P68" s="9">
        <v>97.98</v>
      </c>
      <c r="Q68" s="8">
        <v>12177834.47</v>
      </c>
      <c r="R68" s="8">
        <v>2452274</v>
      </c>
      <c r="S68" s="8">
        <v>9725560.47</v>
      </c>
      <c r="T68" s="8">
        <v>11582996.56</v>
      </c>
      <c r="U68" s="8">
        <v>2382870.32</v>
      </c>
      <c r="V68" s="8">
        <v>9200126.24</v>
      </c>
      <c r="W68" s="9">
        <v>95.11</v>
      </c>
      <c r="X68" s="9">
        <v>97.16</v>
      </c>
      <c r="Y68" s="9">
        <v>94.59</v>
      </c>
      <c r="Z68" s="8">
        <v>884846.34</v>
      </c>
      <c r="AA68" s="8">
        <v>1196788.35</v>
      </c>
    </row>
    <row r="69" spans="1:27" ht="12.75">
      <c r="A69" s="35">
        <v>6</v>
      </c>
      <c r="B69" s="35">
        <v>9</v>
      </c>
      <c r="C69" s="35">
        <v>7</v>
      </c>
      <c r="D69" s="36">
        <v>2</v>
      </c>
      <c r="E69" s="37"/>
      <c r="F69" s="7" t="s">
        <v>86</v>
      </c>
      <c r="G69" s="55" t="s">
        <v>144</v>
      </c>
      <c r="H69" s="8">
        <v>37002426.85</v>
      </c>
      <c r="I69" s="8">
        <v>4597560</v>
      </c>
      <c r="J69" s="8">
        <v>32404866.85</v>
      </c>
      <c r="K69" s="8">
        <v>38249036.78</v>
      </c>
      <c r="L69" s="8">
        <v>4738484.83</v>
      </c>
      <c r="M69" s="8">
        <v>33510551.95</v>
      </c>
      <c r="N69" s="9">
        <v>103.36</v>
      </c>
      <c r="O69" s="9">
        <v>103.06</v>
      </c>
      <c r="P69" s="9">
        <v>103.41</v>
      </c>
      <c r="Q69" s="8">
        <v>42282597.44</v>
      </c>
      <c r="R69" s="8">
        <v>13150932.84</v>
      </c>
      <c r="S69" s="8">
        <v>29131664.6</v>
      </c>
      <c r="T69" s="8">
        <v>38007870.12</v>
      </c>
      <c r="U69" s="8">
        <v>11677838.9</v>
      </c>
      <c r="V69" s="8">
        <v>26330031.22</v>
      </c>
      <c r="W69" s="9">
        <v>89.89</v>
      </c>
      <c r="X69" s="9">
        <v>88.79</v>
      </c>
      <c r="Y69" s="9">
        <v>90.38</v>
      </c>
      <c r="Z69" s="8">
        <v>3273202.25</v>
      </c>
      <c r="AA69" s="8">
        <v>7180520.73</v>
      </c>
    </row>
    <row r="70" spans="1:27" ht="12.75">
      <c r="A70" s="35">
        <v>6</v>
      </c>
      <c r="B70" s="35">
        <v>8</v>
      </c>
      <c r="C70" s="35">
        <v>4</v>
      </c>
      <c r="D70" s="36">
        <v>2</v>
      </c>
      <c r="E70" s="37"/>
      <c r="F70" s="7" t="s">
        <v>86</v>
      </c>
      <c r="G70" s="55" t="s">
        <v>145</v>
      </c>
      <c r="H70" s="8">
        <v>13964115</v>
      </c>
      <c r="I70" s="8">
        <v>5759964</v>
      </c>
      <c r="J70" s="8">
        <v>8204151</v>
      </c>
      <c r="K70" s="8">
        <v>12911721.77</v>
      </c>
      <c r="L70" s="8">
        <v>5511343.28</v>
      </c>
      <c r="M70" s="8">
        <v>7400378.49</v>
      </c>
      <c r="N70" s="9">
        <v>92.46</v>
      </c>
      <c r="O70" s="9">
        <v>95.68</v>
      </c>
      <c r="P70" s="9">
        <v>90.2</v>
      </c>
      <c r="Q70" s="8">
        <v>11877175</v>
      </c>
      <c r="R70" s="8">
        <v>4437566</v>
      </c>
      <c r="S70" s="8">
        <v>7439609</v>
      </c>
      <c r="T70" s="8">
        <v>10367099.65</v>
      </c>
      <c r="U70" s="8">
        <v>3546749.84</v>
      </c>
      <c r="V70" s="8">
        <v>6820349.81</v>
      </c>
      <c r="W70" s="9">
        <v>87.28</v>
      </c>
      <c r="X70" s="9">
        <v>79.92</v>
      </c>
      <c r="Y70" s="9">
        <v>91.67</v>
      </c>
      <c r="Z70" s="8">
        <v>764542</v>
      </c>
      <c r="AA70" s="8">
        <v>580028.68</v>
      </c>
    </row>
    <row r="71" spans="1:27" ht="12.75">
      <c r="A71" s="35">
        <v>6</v>
      </c>
      <c r="B71" s="35">
        <v>12</v>
      </c>
      <c r="C71" s="35">
        <v>2</v>
      </c>
      <c r="D71" s="36">
        <v>2</v>
      </c>
      <c r="E71" s="37"/>
      <c r="F71" s="7" t="s">
        <v>86</v>
      </c>
      <c r="G71" s="55" t="s">
        <v>146</v>
      </c>
      <c r="H71" s="8">
        <v>20890488</v>
      </c>
      <c r="I71" s="8">
        <v>1915609</v>
      </c>
      <c r="J71" s="8">
        <v>18974879</v>
      </c>
      <c r="K71" s="8">
        <v>20332154.98</v>
      </c>
      <c r="L71" s="8">
        <v>1745031.17</v>
      </c>
      <c r="M71" s="8">
        <v>18587123.81</v>
      </c>
      <c r="N71" s="9">
        <v>97.32</v>
      </c>
      <c r="O71" s="9">
        <v>91.09</v>
      </c>
      <c r="P71" s="9">
        <v>97.95</v>
      </c>
      <c r="Q71" s="8">
        <v>26526075</v>
      </c>
      <c r="R71" s="8">
        <v>8087289</v>
      </c>
      <c r="S71" s="8">
        <v>18438786</v>
      </c>
      <c r="T71" s="8">
        <v>20807954.27</v>
      </c>
      <c r="U71" s="8">
        <v>3558844.38</v>
      </c>
      <c r="V71" s="8">
        <v>17249109.89</v>
      </c>
      <c r="W71" s="9">
        <v>78.44</v>
      </c>
      <c r="X71" s="9">
        <v>44</v>
      </c>
      <c r="Y71" s="9">
        <v>93.54</v>
      </c>
      <c r="Z71" s="8">
        <v>536093</v>
      </c>
      <c r="AA71" s="8">
        <v>1338013.92</v>
      </c>
    </row>
    <row r="72" spans="1:27" ht="12.75">
      <c r="A72" s="35">
        <v>6</v>
      </c>
      <c r="B72" s="35">
        <v>3</v>
      </c>
      <c r="C72" s="35">
        <v>6</v>
      </c>
      <c r="D72" s="36">
        <v>2</v>
      </c>
      <c r="E72" s="37"/>
      <c r="F72" s="7" t="s">
        <v>86</v>
      </c>
      <c r="G72" s="55" t="s">
        <v>147</v>
      </c>
      <c r="H72" s="8">
        <v>13477086.63</v>
      </c>
      <c r="I72" s="8">
        <v>1923983.98</v>
      </c>
      <c r="J72" s="8">
        <v>11553102.65</v>
      </c>
      <c r="K72" s="8">
        <v>12420602.91</v>
      </c>
      <c r="L72" s="8">
        <v>1042451.34</v>
      </c>
      <c r="M72" s="8">
        <v>11378151.57</v>
      </c>
      <c r="N72" s="9">
        <v>92.16</v>
      </c>
      <c r="O72" s="9">
        <v>54.18</v>
      </c>
      <c r="P72" s="9">
        <v>98.48</v>
      </c>
      <c r="Q72" s="8">
        <v>14261571.15</v>
      </c>
      <c r="R72" s="8">
        <v>2726632.1</v>
      </c>
      <c r="S72" s="8">
        <v>11534939.05</v>
      </c>
      <c r="T72" s="8">
        <v>13198841.91</v>
      </c>
      <c r="U72" s="8">
        <v>2540590.9</v>
      </c>
      <c r="V72" s="8">
        <v>10658251.01</v>
      </c>
      <c r="W72" s="9">
        <v>92.54</v>
      </c>
      <c r="X72" s="9">
        <v>93.17</v>
      </c>
      <c r="Y72" s="9">
        <v>92.39</v>
      </c>
      <c r="Z72" s="8">
        <v>18163.6</v>
      </c>
      <c r="AA72" s="8">
        <v>719900.56</v>
      </c>
    </row>
    <row r="73" spans="1:27" ht="12.75">
      <c r="A73" s="35">
        <v>6</v>
      </c>
      <c r="B73" s="35">
        <v>8</v>
      </c>
      <c r="C73" s="35">
        <v>5</v>
      </c>
      <c r="D73" s="36">
        <v>2</v>
      </c>
      <c r="E73" s="37"/>
      <c r="F73" s="7" t="s">
        <v>86</v>
      </c>
      <c r="G73" s="55" t="s">
        <v>148</v>
      </c>
      <c r="H73" s="8">
        <v>16866352</v>
      </c>
      <c r="I73" s="8">
        <v>101346</v>
      </c>
      <c r="J73" s="8">
        <v>16765006</v>
      </c>
      <c r="K73" s="8">
        <v>16820574.85</v>
      </c>
      <c r="L73" s="8">
        <v>101566.47</v>
      </c>
      <c r="M73" s="8">
        <v>16719008.38</v>
      </c>
      <c r="N73" s="9">
        <v>99.72</v>
      </c>
      <c r="O73" s="9">
        <v>100.21</v>
      </c>
      <c r="P73" s="9">
        <v>99.72</v>
      </c>
      <c r="Q73" s="8">
        <v>20888051</v>
      </c>
      <c r="R73" s="8">
        <v>4456833</v>
      </c>
      <c r="S73" s="8">
        <v>16431218</v>
      </c>
      <c r="T73" s="8">
        <v>19893918.88</v>
      </c>
      <c r="U73" s="8">
        <v>4278663.91</v>
      </c>
      <c r="V73" s="8">
        <v>15615254.97</v>
      </c>
      <c r="W73" s="9">
        <v>95.24</v>
      </c>
      <c r="X73" s="9">
        <v>96</v>
      </c>
      <c r="Y73" s="9">
        <v>95.03</v>
      </c>
      <c r="Z73" s="8">
        <v>333788</v>
      </c>
      <c r="AA73" s="8">
        <v>1103753.41</v>
      </c>
    </row>
    <row r="74" spans="1:27" ht="12.75">
      <c r="A74" s="35">
        <v>6</v>
      </c>
      <c r="B74" s="35">
        <v>12</v>
      </c>
      <c r="C74" s="35">
        <v>3</v>
      </c>
      <c r="D74" s="36">
        <v>2</v>
      </c>
      <c r="E74" s="37"/>
      <c r="F74" s="7" t="s">
        <v>86</v>
      </c>
      <c r="G74" s="55" t="s">
        <v>149</v>
      </c>
      <c r="H74" s="8">
        <v>16160571</v>
      </c>
      <c r="I74" s="8">
        <v>1344159</v>
      </c>
      <c r="J74" s="8">
        <v>14816412</v>
      </c>
      <c r="K74" s="8">
        <v>15858833.81</v>
      </c>
      <c r="L74" s="8">
        <v>1314476.01</v>
      </c>
      <c r="M74" s="8">
        <v>14544357.8</v>
      </c>
      <c r="N74" s="9">
        <v>98.13</v>
      </c>
      <c r="O74" s="9">
        <v>97.79</v>
      </c>
      <c r="P74" s="9">
        <v>98.16</v>
      </c>
      <c r="Q74" s="8">
        <v>16831049</v>
      </c>
      <c r="R74" s="8">
        <v>2488458</v>
      </c>
      <c r="S74" s="8">
        <v>14342591</v>
      </c>
      <c r="T74" s="8">
        <v>16439380.44</v>
      </c>
      <c r="U74" s="8">
        <v>2433868.25</v>
      </c>
      <c r="V74" s="8">
        <v>14005512.19</v>
      </c>
      <c r="W74" s="9">
        <v>97.67</v>
      </c>
      <c r="X74" s="9">
        <v>97.8</v>
      </c>
      <c r="Y74" s="9">
        <v>97.64</v>
      </c>
      <c r="Z74" s="8">
        <v>473821</v>
      </c>
      <c r="AA74" s="8">
        <v>538845.61</v>
      </c>
    </row>
    <row r="75" spans="1:27" ht="12.75">
      <c r="A75" s="35">
        <v>6</v>
      </c>
      <c r="B75" s="35">
        <v>15</v>
      </c>
      <c r="C75" s="35">
        <v>4</v>
      </c>
      <c r="D75" s="36">
        <v>2</v>
      </c>
      <c r="E75" s="37"/>
      <c r="F75" s="7" t="s">
        <v>86</v>
      </c>
      <c r="G75" s="55" t="s">
        <v>150</v>
      </c>
      <c r="H75" s="8">
        <v>23356662</v>
      </c>
      <c r="I75" s="8">
        <v>1088153</v>
      </c>
      <c r="J75" s="8">
        <v>22268509</v>
      </c>
      <c r="K75" s="8">
        <v>23224534.52</v>
      </c>
      <c r="L75" s="8">
        <v>1078301.66</v>
      </c>
      <c r="M75" s="8">
        <v>22146232.86</v>
      </c>
      <c r="N75" s="9">
        <v>99.43</v>
      </c>
      <c r="O75" s="9">
        <v>99.09</v>
      </c>
      <c r="P75" s="9">
        <v>99.45</v>
      </c>
      <c r="Q75" s="8">
        <v>22987121</v>
      </c>
      <c r="R75" s="8">
        <v>1844587</v>
      </c>
      <c r="S75" s="8">
        <v>21142534</v>
      </c>
      <c r="T75" s="8">
        <v>21884250.6</v>
      </c>
      <c r="U75" s="8">
        <v>1766284.55</v>
      </c>
      <c r="V75" s="8">
        <v>20117966.05</v>
      </c>
      <c r="W75" s="9">
        <v>95.2</v>
      </c>
      <c r="X75" s="9">
        <v>95.75</v>
      </c>
      <c r="Y75" s="9">
        <v>95.15</v>
      </c>
      <c r="Z75" s="8">
        <v>1125975</v>
      </c>
      <c r="AA75" s="8">
        <v>2028266.81</v>
      </c>
    </row>
    <row r="76" spans="1:27" ht="12.75">
      <c r="A76" s="35">
        <v>6</v>
      </c>
      <c r="B76" s="35">
        <v>16</v>
      </c>
      <c r="C76" s="35">
        <v>2</v>
      </c>
      <c r="D76" s="36">
        <v>2</v>
      </c>
      <c r="E76" s="37"/>
      <c r="F76" s="7" t="s">
        <v>86</v>
      </c>
      <c r="G76" s="55" t="s">
        <v>151</v>
      </c>
      <c r="H76" s="8">
        <v>26812289</v>
      </c>
      <c r="I76" s="8">
        <v>4709854</v>
      </c>
      <c r="J76" s="8">
        <v>22102435</v>
      </c>
      <c r="K76" s="8">
        <v>25863081.54</v>
      </c>
      <c r="L76" s="8">
        <v>4687004.93</v>
      </c>
      <c r="M76" s="8">
        <v>21176076.61</v>
      </c>
      <c r="N76" s="9">
        <v>96.45</v>
      </c>
      <c r="O76" s="9">
        <v>99.51</v>
      </c>
      <c r="P76" s="9">
        <v>95.8</v>
      </c>
      <c r="Q76" s="8">
        <v>27019149</v>
      </c>
      <c r="R76" s="8">
        <v>7223076</v>
      </c>
      <c r="S76" s="8">
        <v>19796073</v>
      </c>
      <c r="T76" s="8">
        <v>23948497.24</v>
      </c>
      <c r="U76" s="8">
        <v>6259469.78</v>
      </c>
      <c r="V76" s="8">
        <v>17689027.46</v>
      </c>
      <c r="W76" s="9">
        <v>88.63</v>
      </c>
      <c r="X76" s="9">
        <v>86.65</v>
      </c>
      <c r="Y76" s="9">
        <v>89.35</v>
      </c>
      <c r="Z76" s="8">
        <v>2306362</v>
      </c>
      <c r="AA76" s="8">
        <v>3487049.15</v>
      </c>
    </row>
    <row r="77" spans="1:27" ht="12.75">
      <c r="A77" s="35">
        <v>6</v>
      </c>
      <c r="B77" s="35">
        <v>1</v>
      </c>
      <c r="C77" s="35">
        <v>6</v>
      </c>
      <c r="D77" s="36">
        <v>2</v>
      </c>
      <c r="E77" s="37"/>
      <c r="F77" s="7" t="s">
        <v>86</v>
      </c>
      <c r="G77" s="55" t="s">
        <v>152</v>
      </c>
      <c r="H77" s="8">
        <v>12644085.2</v>
      </c>
      <c r="I77" s="8">
        <v>843254.45</v>
      </c>
      <c r="J77" s="8">
        <v>11800830.75</v>
      </c>
      <c r="K77" s="8">
        <v>11852465.44</v>
      </c>
      <c r="L77" s="8">
        <v>687022.28</v>
      </c>
      <c r="M77" s="8">
        <v>11165443.16</v>
      </c>
      <c r="N77" s="9">
        <v>93.73</v>
      </c>
      <c r="O77" s="9">
        <v>81.47</v>
      </c>
      <c r="P77" s="9">
        <v>94.61</v>
      </c>
      <c r="Q77" s="8">
        <v>12284085.2</v>
      </c>
      <c r="R77" s="8">
        <v>1695290.5</v>
      </c>
      <c r="S77" s="8">
        <v>10588794.7</v>
      </c>
      <c r="T77" s="8">
        <v>11252716.13</v>
      </c>
      <c r="U77" s="8">
        <v>1351612.06</v>
      </c>
      <c r="V77" s="8">
        <v>9901104.07</v>
      </c>
      <c r="W77" s="9">
        <v>91.6</v>
      </c>
      <c r="X77" s="9">
        <v>79.72</v>
      </c>
      <c r="Y77" s="9">
        <v>93.5</v>
      </c>
      <c r="Z77" s="8">
        <v>1212036.05</v>
      </c>
      <c r="AA77" s="8">
        <v>1264339.09</v>
      </c>
    </row>
    <row r="78" spans="1:27" ht="12.75">
      <c r="A78" s="35">
        <v>6</v>
      </c>
      <c r="B78" s="35">
        <v>15</v>
      </c>
      <c r="C78" s="35">
        <v>5</v>
      </c>
      <c r="D78" s="36">
        <v>2</v>
      </c>
      <c r="E78" s="37"/>
      <c r="F78" s="7" t="s">
        <v>86</v>
      </c>
      <c r="G78" s="55" t="s">
        <v>153</v>
      </c>
      <c r="H78" s="8">
        <v>13392059.56</v>
      </c>
      <c r="I78" s="8">
        <v>467822.33</v>
      </c>
      <c r="J78" s="8">
        <v>12924237.23</v>
      </c>
      <c r="K78" s="8">
        <v>13416085.85</v>
      </c>
      <c r="L78" s="8">
        <v>577574.33</v>
      </c>
      <c r="M78" s="8">
        <v>12838511.52</v>
      </c>
      <c r="N78" s="9">
        <v>100.17</v>
      </c>
      <c r="O78" s="9">
        <v>123.46</v>
      </c>
      <c r="P78" s="9">
        <v>99.33</v>
      </c>
      <c r="Q78" s="8">
        <v>12875863.56</v>
      </c>
      <c r="R78" s="8">
        <v>475828.11</v>
      </c>
      <c r="S78" s="8">
        <v>12400035.45</v>
      </c>
      <c r="T78" s="8">
        <v>12571076.37</v>
      </c>
      <c r="U78" s="8">
        <v>457817.5</v>
      </c>
      <c r="V78" s="8">
        <v>12113258.87</v>
      </c>
      <c r="W78" s="9">
        <v>97.63</v>
      </c>
      <c r="X78" s="9">
        <v>96.21</v>
      </c>
      <c r="Y78" s="9">
        <v>97.68</v>
      </c>
      <c r="Z78" s="8">
        <v>524201.78</v>
      </c>
      <c r="AA78" s="8">
        <v>725252.65</v>
      </c>
    </row>
    <row r="79" spans="1:27" ht="12.75">
      <c r="A79" s="35">
        <v>6</v>
      </c>
      <c r="B79" s="35">
        <v>20</v>
      </c>
      <c r="C79" s="35">
        <v>3</v>
      </c>
      <c r="D79" s="36">
        <v>2</v>
      </c>
      <c r="E79" s="37"/>
      <c r="F79" s="7" t="s">
        <v>86</v>
      </c>
      <c r="G79" s="55" t="s">
        <v>154</v>
      </c>
      <c r="H79" s="8">
        <v>21097288.24</v>
      </c>
      <c r="I79" s="8">
        <v>4807147</v>
      </c>
      <c r="J79" s="8">
        <v>16290141.24</v>
      </c>
      <c r="K79" s="8">
        <v>19161656.96</v>
      </c>
      <c r="L79" s="8">
        <v>4324630.43</v>
      </c>
      <c r="M79" s="8">
        <v>14837026.53</v>
      </c>
      <c r="N79" s="9">
        <v>90.82</v>
      </c>
      <c r="O79" s="9">
        <v>89.96</v>
      </c>
      <c r="P79" s="9">
        <v>91.07</v>
      </c>
      <c r="Q79" s="8">
        <v>18664440.39</v>
      </c>
      <c r="R79" s="8">
        <v>4023209.12</v>
      </c>
      <c r="S79" s="8">
        <v>14641231.27</v>
      </c>
      <c r="T79" s="8">
        <v>17940010.28</v>
      </c>
      <c r="U79" s="8">
        <v>4015737.44</v>
      </c>
      <c r="V79" s="8">
        <v>13924272.84</v>
      </c>
      <c r="W79" s="9">
        <v>96.11</v>
      </c>
      <c r="X79" s="9">
        <v>99.81</v>
      </c>
      <c r="Y79" s="9">
        <v>95.1</v>
      </c>
      <c r="Z79" s="8">
        <v>1648909.97</v>
      </c>
      <c r="AA79" s="8">
        <v>912753.69</v>
      </c>
    </row>
    <row r="80" spans="1:27" ht="12.75">
      <c r="A80" s="35">
        <v>6</v>
      </c>
      <c r="B80" s="35">
        <v>9</v>
      </c>
      <c r="C80" s="35">
        <v>8</v>
      </c>
      <c r="D80" s="36">
        <v>2</v>
      </c>
      <c r="E80" s="37"/>
      <c r="F80" s="7" t="s">
        <v>86</v>
      </c>
      <c r="G80" s="55" t="s">
        <v>155</v>
      </c>
      <c r="H80" s="8">
        <v>26639903</v>
      </c>
      <c r="I80" s="8">
        <v>1106834</v>
      </c>
      <c r="J80" s="8">
        <v>25533069</v>
      </c>
      <c r="K80" s="8">
        <v>26691074.27</v>
      </c>
      <c r="L80" s="8">
        <v>923906.04</v>
      </c>
      <c r="M80" s="8">
        <v>25767168.23</v>
      </c>
      <c r="N80" s="9">
        <v>100.19</v>
      </c>
      <c r="O80" s="9">
        <v>83.47</v>
      </c>
      <c r="P80" s="9">
        <v>100.91</v>
      </c>
      <c r="Q80" s="8">
        <v>30508489</v>
      </c>
      <c r="R80" s="8">
        <v>6218755</v>
      </c>
      <c r="S80" s="8">
        <v>24289734</v>
      </c>
      <c r="T80" s="8">
        <v>28150197.6</v>
      </c>
      <c r="U80" s="8">
        <v>5612343.83</v>
      </c>
      <c r="V80" s="8">
        <v>22537853.77</v>
      </c>
      <c r="W80" s="9">
        <v>92.27</v>
      </c>
      <c r="X80" s="9">
        <v>90.24</v>
      </c>
      <c r="Y80" s="9">
        <v>92.78</v>
      </c>
      <c r="Z80" s="8">
        <v>1243335</v>
      </c>
      <c r="AA80" s="8">
        <v>3229314.46</v>
      </c>
    </row>
    <row r="81" spans="1:27" ht="12.75">
      <c r="A81" s="35">
        <v>6</v>
      </c>
      <c r="B81" s="35">
        <v>1</v>
      </c>
      <c r="C81" s="35">
        <v>7</v>
      </c>
      <c r="D81" s="36">
        <v>2</v>
      </c>
      <c r="E81" s="37"/>
      <c r="F81" s="7" t="s">
        <v>86</v>
      </c>
      <c r="G81" s="55" t="s">
        <v>156</v>
      </c>
      <c r="H81" s="8">
        <v>12638491.46</v>
      </c>
      <c r="I81" s="8">
        <v>651103.14</v>
      </c>
      <c r="J81" s="8">
        <v>11987388.32</v>
      </c>
      <c r="K81" s="8">
        <v>12477566.89</v>
      </c>
      <c r="L81" s="8">
        <v>606531.11</v>
      </c>
      <c r="M81" s="8">
        <v>11871035.78</v>
      </c>
      <c r="N81" s="9">
        <v>98.72</v>
      </c>
      <c r="O81" s="9">
        <v>93.15</v>
      </c>
      <c r="P81" s="9">
        <v>99.02</v>
      </c>
      <c r="Q81" s="8">
        <v>12213391.46</v>
      </c>
      <c r="R81" s="8">
        <v>1207161</v>
      </c>
      <c r="S81" s="8">
        <v>11006230.46</v>
      </c>
      <c r="T81" s="8">
        <v>11721069.79</v>
      </c>
      <c r="U81" s="8">
        <v>1108555.18</v>
      </c>
      <c r="V81" s="8">
        <v>10612514.61</v>
      </c>
      <c r="W81" s="9">
        <v>95.96</v>
      </c>
      <c r="X81" s="9">
        <v>91.83</v>
      </c>
      <c r="Y81" s="9">
        <v>96.42</v>
      </c>
      <c r="Z81" s="8">
        <v>981157.86</v>
      </c>
      <c r="AA81" s="8">
        <v>1258521.17</v>
      </c>
    </row>
    <row r="82" spans="1:27" ht="12.75">
      <c r="A82" s="35">
        <v>6</v>
      </c>
      <c r="B82" s="35">
        <v>14</v>
      </c>
      <c r="C82" s="35">
        <v>5</v>
      </c>
      <c r="D82" s="36">
        <v>2</v>
      </c>
      <c r="E82" s="37"/>
      <c r="F82" s="7" t="s">
        <v>86</v>
      </c>
      <c r="G82" s="55" t="s">
        <v>157</v>
      </c>
      <c r="H82" s="8">
        <v>24741229</v>
      </c>
      <c r="I82" s="8">
        <v>2127653</v>
      </c>
      <c r="J82" s="8">
        <v>22613576</v>
      </c>
      <c r="K82" s="8">
        <v>24546008.64</v>
      </c>
      <c r="L82" s="8">
        <v>1781676.66</v>
      </c>
      <c r="M82" s="8">
        <v>22764331.98</v>
      </c>
      <c r="N82" s="9">
        <v>99.21</v>
      </c>
      <c r="O82" s="9">
        <v>83.73</v>
      </c>
      <c r="P82" s="9">
        <v>100.66</v>
      </c>
      <c r="Q82" s="8">
        <v>25656113</v>
      </c>
      <c r="R82" s="8">
        <v>3152392</v>
      </c>
      <c r="S82" s="8">
        <v>22503721</v>
      </c>
      <c r="T82" s="8">
        <v>24190540.08</v>
      </c>
      <c r="U82" s="8">
        <v>2678260.31</v>
      </c>
      <c r="V82" s="8">
        <v>21512279.77</v>
      </c>
      <c r="W82" s="9">
        <v>94.28</v>
      </c>
      <c r="X82" s="9">
        <v>84.95</v>
      </c>
      <c r="Y82" s="9">
        <v>95.59</v>
      </c>
      <c r="Z82" s="8">
        <v>109855</v>
      </c>
      <c r="AA82" s="8">
        <v>1252052.21</v>
      </c>
    </row>
    <row r="83" spans="1:27" ht="12.75">
      <c r="A83" s="35">
        <v>6</v>
      </c>
      <c r="B83" s="35">
        <v>6</v>
      </c>
      <c r="C83" s="35">
        <v>5</v>
      </c>
      <c r="D83" s="36">
        <v>2</v>
      </c>
      <c r="E83" s="37"/>
      <c r="F83" s="7" t="s">
        <v>86</v>
      </c>
      <c r="G83" s="55" t="s">
        <v>90</v>
      </c>
      <c r="H83" s="8">
        <v>25790291</v>
      </c>
      <c r="I83" s="8">
        <v>2320051</v>
      </c>
      <c r="J83" s="8">
        <v>23470240</v>
      </c>
      <c r="K83" s="8">
        <v>26294906.11</v>
      </c>
      <c r="L83" s="8">
        <v>2291398.9</v>
      </c>
      <c r="M83" s="8">
        <v>24003507.21</v>
      </c>
      <c r="N83" s="9">
        <v>101.95</v>
      </c>
      <c r="O83" s="9">
        <v>98.76</v>
      </c>
      <c r="P83" s="9">
        <v>102.27</v>
      </c>
      <c r="Q83" s="8">
        <v>27681389</v>
      </c>
      <c r="R83" s="8">
        <v>5970231</v>
      </c>
      <c r="S83" s="8">
        <v>21711158</v>
      </c>
      <c r="T83" s="8">
        <v>27206223.12</v>
      </c>
      <c r="U83" s="8">
        <v>5875325.9</v>
      </c>
      <c r="V83" s="8">
        <v>21330897.22</v>
      </c>
      <c r="W83" s="9">
        <v>98.28</v>
      </c>
      <c r="X83" s="9">
        <v>98.41</v>
      </c>
      <c r="Y83" s="9">
        <v>98.24</v>
      </c>
      <c r="Z83" s="8">
        <v>1759082</v>
      </c>
      <c r="AA83" s="8">
        <v>2672609.99</v>
      </c>
    </row>
    <row r="84" spans="1:27" ht="12.75">
      <c r="A84" s="35">
        <v>6</v>
      </c>
      <c r="B84" s="35">
        <v>6</v>
      </c>
      <c r="C84" s="35">
        <v>6</v>
      </c>
      <c r="D84" s="36">
        <v>2</v>
      </c>
      <c r="E84" s="37"/>
      <c r="F84" s="7" t="s">
        <v>86</v>
      </c>
      <c r="G84" s="55" t="s">
        <v>158</v>
      </c>
      <c r="H84" s="8">
        <v>11218690.93</v>
      </c>
      <c r="I84" s="8">
        <v>802106</v>
      </c>
      <c r="J84" s="8">
        <v>10416584.93</v>
      </c>
      <c r="K84" s="8">
        <v>11330444.85</v>
      </c>
      <c r="L84" s="8">
        <v>947958.82</v>
      </c>
      <c r="M84" s="8">
        <v>10382486.03</v>
      </c>
      <c r="N84" s="9">
        <v>100.99</v>
      </c>
      <c r="O84" s="9">
        <v>118.18</v>
      </c>
      <c r="P84" s="9">
        <v>99.67</v>
      </c>
      <c r="Q84" s="8">
        <v>13241530.93</v>
      </c>
      <c r="R84" s="8">
        <v>3541215</v>
      </c>
      <c r="S84" s="8">
        <v>9700315.93</v>
      </c>
      <c r="T84" s="8">
        <v>12132860.96</v>
      </c>
      <c r="U84" s="8">
        <v>2809588.95</v>
      </c>
      <c r="V84" s="8">
        <v>9323272.01</v>
      </c>
      <c r="W84" s="9">
        <v>91.62</v>
      </c>
      <c r="X84" s="9">
        <v>79.33</v>
      </c>
      <c r="Y84" s="9">
        <v>96.11</v>
      </c>
      <c r="Z84" s="8">
        <v>716269</v>
      </c>
      <c r="AA84" s="8">
        <v>1059214.02</v>
      </c>
    </row>
    <row r="85" spans="1:27" ht="12.75">
      <c r="A85" s="35">
        <v>6</v>
      </c>
      <c r="B85" s="35">
        <v>7</v>
      </c>
      <c r="C85" s="35">
        <v>5</v>
      </c>
      <c r="D85" s="36">
        <v>2</v>
      </c>
      <c r="E85" s="37"/>
      <c r="F85" s="7" t="s">
        <v>86</v>
      </c>
      <c r="G85" s="55" t="s">
        <v>91</v>
      </c>
      <c r="H85" s="8">
        <v>18032431.05</v>
      </c>
      <c r="I85" s="8">
        <v>481163</v>
      </c>
      <c r="J85" s="8">
        <v>17551268.05</v>
      </c>
      <c r="K85" s="8">
        <v>17729555.05</v>
      </c>
      <c r="L85" s="8">
        <v>441330.68</v>
      </c>
      <c r="M85" s="8">
        <v>17288224.37</v>
      </c>
      <c r="N85" s="9">
        <v>98.32</v>
      </c>
      <c r="O85" s="9">
        <v>91.72</v>
      </c>
      <c r="P85" s="9">
        <v>98.5</v>
      </c>
      <c r="Q85" s="8">
        <v>18742931.05</v>
      </c>
      <c r="R85" s="8">
        <v>3061879.52</v>
      </c>
      <c r="S85" s="8">
        <v>15681051.53</v>
      </c>
      <c r="T85" s="8">
        <v>18220972.59</v>
      </c>
      <c r="U85" s="8">
        <v>3051778.82</v>
      </c>
      <c r="V85" s="8">
        <v>15169193.77</v>
      </c>
      <c r="W85" s="9">
        <v>97.21</v>
      </c>
      <c r="X85" s="9">
        <v>99.67</v>
      </c>
      <c r="Y85" s="9">
        <v>96.73</v>
      </c>
      <c r="Z85" s="8">
        <v>1870216.52</v>
      </c>
      <c r="AA85" s="8">
        <v>2119030.6</v>
      </c>
    </row>
    <row r="86" spans="1:27" ht="12.75">
      <c r="A86" s="35">
        <v>6</v>
      </c>
      <c r="B86" s="35">
        <v>18</v>
      </c>
      <c r="C86" s="35">
        <v>4</v>
      </c>
      <c r="D86" s="36">
        <v>2</v>
      </c>
      <c r="E86" s="37"/>
      <c r="F86" s="7" t="s">
        <v>86</v>
      </c>
      <c r="G86" s="55" t="s">
        <v>159</v>
      </c>
      <c r="H86" s="8">
        <v>10323706.96</v>
      </c>
      <c r="I86" s="8">
        <v>1616425.21</v>
      </c>
      <c r="J86" s="8">
        <v>8707281.75</v>
      </c>
      <c r="K86" s="8">
        <v>9743324.12</v>
      </c>
      <c r="L86" s="8">
        <v>1077209.24</v>
      </c>
      <c r="M86" s="8">
        <v>8666114.88</v>
      </c>
      <c r="N86" s="9">
        <v>94.37</v>
      </c>
      <c r="O86" s="9">
        <v>66.64</v>
      </c>
      <c r="P86" s="9">
        <v>99.52</v>
      </c>
      <c r="Q86" s="8">
        <v>9558283.44</v>
      </c>
      <c r="R86" s="8">
        <v>1642834.76</v>
      </c>
      <c r="S86" s="8">
        <v>7915448.68</v>
      </c>
      <c r="T86" s="8">
        <v>8883518.42</v>
      </c>
      <c r="U86" s="8">
        <v>1584469.15</v>
      </c>
      <c r="V86" s="8">
        <v>7299049.27</v>
      </c>
      <c r="W86" s="9">
        <v>92.94</v>
      </c>
      <c r="X86" s="9">
        <v>96.44</v>
      </c>
      <c r="Y86" s="9">
        <v>92.21</v>
      </c>
      <c r="Z86" s="8">
        <v>791833.07</v>
      </c>
      <c r="AA86" s="8">
        <v>1367065.61</v>
      </c>
    </row>
    <row r="87" spans="1:27" ht="12.75">
      <c r="A87" s="35">
        <v>6</v>
      </c>
      <c r="B87" s="35">
        <v>9</v>
      </c>
      <c r="C87" s="35">
        <v>9</v>
      </c>
      <c r="D87" s="36">
        <v>2</v>
      </c>
      <c r="E87" s="37"/>
      <c r="F87" s="7" t="s">
        <v>86</v>
      </c>
      <c r="G87" s="55" t="s">
        <v>160</v>
      </c>
      <c r="H87" s="8">
        <v>14543798.69</v>
      </c>
      <c r="I87" s="8">
        <v>2925033.78</v>
      </c>
      <c r="J87" s="8">
        <v>11618764.91</v>
      </c>
      <c r="K87" s="8">
        <v>14542159.63</v>
      </c>
      <c r="L87" s="8">
        <v>2730782.77</v>
      </c>
      <c r="M87" s="8">
        <v>11811376.86</v>
      </c>
      <c r="N87" s="9">
        <v>99.98</v>
      </c>
      <c r="O87" s="9">
        <v>93.35</v>
      </c>
      <c r="P87" s="9">
        <v>101.65</v>
      </c>
      <c r="Q87" s="8">
        <v>14788225.69</v>
      </c>
      <c r="R87" s="8">
        <v>3777946.08</v>
      </c>
      <c r="S87" s="8">
        <v>11010279.61</v>
      </c>
      <c r="T87" s="8">
        <v>13831462.57</v>
      </c>
      <c r="U87" s="8">
        <v>3477628.41</v>
      </c>
      <c r="V87" s="8">
        <v>10353834.16</v>
      </c>
      <c r="W87" s="9">
        <v>93.53</v>
      </c>
      <c r="X87" s="9">
        <v>92.05</v>
      </c>
      <c r="Y87" s="9">
        <v>94.03</v>
      </c>
      <c r="Z87" s="8">
        <v>608485.3</v>
      </c>
      <c r="AA87" s="8">
        <v>1457542.7</v>
      </c>
    </row>
    <row r="88" spans="1:27" ht="12.75">
      <c r="A88" s="35">
        <v>6</v>
      </c>
      <c r="B88" s="35">
        <v>11</v>
      </c>
      <c r="C88" s="35">
        <v>4</v>
      </c>
      <c r="D88" s="36">
        <v>2</v>
      </c>
      <c r="E88" s="37"/>
      <c r="F88" s="7" t="s">
        <v>86</v>
      </c>
      <c r="G88" s="55" t="s">
        <v>161</v>
      </c>
      <c r="H88" s="8">
        <v>30527296.27</v>
      </c>
      <c r="I88" s="8">
        <v>884283.03</v>
      </c>
      <c r="J88" s="8">
        <v>29643013.24</v>
      </c>
      <c r="K88" s="8">
        <v>30260690.36</v>
      </c>
      <c r="L88" s="8">
        <v>886280.7</v>
      </c>
      <c r="M88" s="8">
        <v>29374409.66</v>
      </c>
      <c r="N88" s="9">
        <v>99.12</v>
      </c>
      <c r="O88" s="9">
        <v>100.22</v>
      </c>
      <c r="P88" s="9">
        <v>99.09</v>
      </c>
      <c r="Q88" s="8">
        <v>29484516.54</v>
      </c>
      <c r="R88" s="8">
        <v>1156116.56</v>
      </c>
      <c r="S88" s="8">
        <v>28328399.98</v>
      </c>
      <c r="T88" s="8">
        <v>28759850.27</v>
      </c>
      <c r="U88" s="8">
        <v>1142824.89</v>
      </c>
      <c r="V88" s="8">
        <v>27617025.38</v>
      </c>
      <c r="W88" s="9">
        <v>97.54</v>
      </c>
      <c r="X88" s="9">
        <v>98.85</v>
      </c>
      <c r="Y88" s="9">
        <v>97.48</v>
      </c>
      <c r="Z88" s="8">
        <v>1314613.26</v>
      </c>
      <c r="AA88" s="8">
        <v>1757384.28</v>
      </c>
    </row>
    <row r="89" spans="1:27" ht="12.75">
      <c r="A89" s="35">
        <v>6</v>
      </c>
      <c r="B89" s="35">
        <v>2</v>
      </c>
      <c r="C89" s="35">
        <v>8</v>
      </c>
      <c r="D89" s="36">
        <v>2</v>
      </c>
      <c r="E89" s="37"/>
      <c r="F89" s="7" t="s">
        <v>86</v>
      </c>
      <c r="G89" s="55" t="s">
        <v>162</v>
      </c>
      <c r="H89" s="8">
        <v>20331735.87</v>
      </c>
      <c r="I89" s="8">
        <v>1870451.35</v>
      </c>
      <c r="J89" s="8">
        <v>18461284.52</v>
      </c>
      <c r="K89" s="8">
        <v>20067487.22</v>
      </c>
      <c r="L89" s="8">
        <v>1568193.03</v>
      </c>
      <c r="M89" s="8">
        <v>18499294.19</v>
      </c>
      <c r="N89" s="9">
        <v>98.7</v>
      </c>
      <c r="O89" s="9">
        <v>83.84</v>
      </c>
      <c r="P89" s="9">
        <v>100.2</v>
      </c>
      <c r="Q89" s="8">
        <v>18774494.72</v>
      </c>
      <c r="R89" s="8">
        <v>2561460</v>
      </c>
      <c r="S89" s="8">
        <v>16213034.72</v>
      </c>
      <c r="T89" s="8">
        <v>17075095.36</v>
      </c>
      <c r="U89" s="8">
        <v>1709737.9</v>
      </c>
      <c r="V89" s="8">
        <v>15365357.46</v>
      </c>
      <c r="W89" s="9">
        <v>90.94</v>
      </c>
      <c r="X89" s="9">
        <v>66.74</v>
      </c>
      <c r="Y89" s="9">
        <v>94.77</v>
      </c>
      <c r="Z89" s="8">
        <v>2248249.8</v>
      </c>
      <c r="AA89" s="8">
        <v>3133936.73</v>
      </c>
    </row>
    <row r="90" spans="1:27" ht="12.75">
      <c r="A90" s="35">
        <v>6</v>
      </c>
      <c r="B90" s="35">
        <v>14</v>
      </c>
      <c r="C90" s="35">
        <v>6</v>
      </c>
      <c r="D90" s="36">
        <v>2</v>
      </c>
      <c r="E90" s="37"/>
      <c r="F90" s="7" t="s">
        <v>86</v>
      </c>
      <c r="G90" s="55" t="s">
        <v>163</v>
      </c>
      <c r="H90" s="8">
        <v>30594235.69</v>
      </c>
      <c r="I90" s="8">
        <v>9933855.69</v>
      </c>
      <c r="J90" s="8">
        <v>20660380</v>
      </c>
      <c r="K90" s="8">
        <v>25569874.17</v>
      </c>
      <c r="L90" s="8">
        <v>5236194.64</v>
      </c>
      <c r="M90" s="8">
        <v>20333679.53</v>
      </c>
      <c r="N90" s="9">
        <v>83.57</v>
      </c>
      <c r="O90" s="9">
        <v>52.71</v>
      </c>
      <c r="P90" s="9">
        <v>98.41</v>
      </c>
      <c r="Q90" s="8">
        <v>37083035.69</v>
      </c>
      <c r="R90" s="8">
        <v>18238599</v>
      </c>
      <c r="S90" s="8">
        <v>18844436.69</v>
      </c>
      <c r="T90" s="8">
        <v>28577879.17</v>
      </c>
      <c r="U90" s="8">
        <v>10469725.52</v>
      </c>
      <c r="V90" s="8">
        <v>18108153.65</v>
      </c>
      <c r="W90" s="9">
        <v>77.06</v>
      </c>
      <c r="X90" s="9">
        <v>57.4</v>
      </c>
      <c r="Y90" s="9">
        <v>96.09</v>
      </c>
      <c r="Z90" s="8">
        <v>1815943.31</v>
      </c>
      <c r="AA90" s="8">
        <v>2225525.88</v>
      </c>
    </row>
    <row r="91" spans="1:27" ht="12.75">
      <c r="A91" s="35">
        <v>6</v>
      </c>
      <c r="B91" s="35">
        <v>1</v>
      </c>
      <c r="C91" s="35">
        <v>8</v>
      </c>
      <c r="D91" s="36">
        <v>2</v>
      </c>
      <c r="E91" s="37"/>
      <c r="F91" s="7" t="s">
        <v>86</v>
      </c>
      <c r="G91" s="55" t="s">
        <v>164</v>
      </c>
      <c r="H91" s="8">
        <v>13620664.49</v>
      </c>
      <c r="I91" s="8">
        <v>1211630.54</v>
      </c>
      <c r="J91" s="8">
        <v>12409033.95</v>
      </c>
      <c r="K91" s="8">
        <v>13290122.9</v>
      </c>
      <c r="L91" s="8">
        <v>1135855.72</v>
      </c>
      <c r="M91" s="8">
        <v>12154267.18</v>
      </c>
      <c r="N91" s="9">
        <v>97.57</v>
      </c>
      <c r="O91" s="9">
        <v>93.74</v>
      </c>
      <c r="P91" s="9">
        <v>97.94</v>
      </c>
      <c r="Q91" s="8">
        <v>13097442.49</v>
      </c>
      <c r="R91" s="8">
        <v>1642287.55</v>
      </c>
      <c r="S91" s="8">
        <v>11455154.94</v>
      </c>
      <c r="T91" s="8">
        <v>12540833.42</v>
      </c>
      <c r="U91" s="8">
        <v>1485145.05</v>
      </c>
      <c r="V91" s="8">
        <v>11055688.37</v>
      </c>
      <c r="W91" s="9">
        <v>95.75</v>
      </c>
      <c r="X91" s="9">
        <v>90.43</v>
      </c>
      <c r="Y91" s="9">
        <v>96.51</v>
      </c>
      <c r="Z91" s="8">
        <v>953879.01</v>
      </c>
      <c r="AA91" s="8">
        <v>1098578.81</v>
      </c>
    </row>
    <row r="92" spans="1:27" ht="12.75">
      <c r="A92" s="35">
        <v>6</v>
      </c>
      <c r="B92" s="35">
        <v>3</v>
      </c>
      <c r="C92" s="35">
        <v>7</v>
      </c>
      <c r="D92" s="36">
        <v>2</v>
      </c>
      <c r="E92" s="37"/>
      <c r="F92" s="7" t="s">
        <v>86</v>
      </c>
      <c r="G92" s="55" t="s">
        <v>165</v>
      </c>
      <c r="H92" s="8">
        <v>12063217</v>
      </c>
      <c r="I92" s="8">
        <v>602062</v>
      </c>
      <c r="J92" s="8">
        <v>11461155</v>
      </c>
      <c r="K92" s="8">
        <v>11463458.01</v>
      </c>
      <c r="L92" s="8">
        <v>561961.03</v>
      </c>
      <c r="M92" s="8">
        <v>10901496.98</v>
      </c>
      <c r="N92" s="9">
        <v>95.02</v>
      </c>
      <c r="O92" s="9">
        <v>93.33</v>
      </c>
      <c r="P92" s="9">
        <v>95.11</v>
      </c>
      <c r="Q92" s="8">
        <v>11614542</v>
      </c>
      <c r="R92" s="8">
        <v>1050299</v>
      </c>
      <c r="S92" s="8">
        <v>10564243</v>
      </c>
      <c r="T92" s="8">
        <v>10856703.18</v>
      </c>
      <c r="U92" s="8">
        <v>911114.24</v>
      </c>
      <c r="V92" s="8">
        <v>9945588.94</v>
      </c>
      <c r="W92" s="9">
        <v>93.47</v>
      </c>
      <c r="X92" s="9">
        <v>86.74</v>
      </c>
      <c r="Y92" s="9">
        <v>94.14</v>
      </c>
      <c r="Z92" s="8">
        <v>896912</v>
      </c>
      <c r="AA92" s="8">
        <v>955908.04</v>
      </c>
    </row>
    <row r="93" spans="1:27" ht="12.75">
      <c r="A93" s="35">
        <v>6</v>
      </c>
      <c r="B93" s="35">
        <v>8</v>
      </c>
      <c r="C93" s="35">
        <v>7</v>
      </c>
      <c r="D93" s="36">
        <v>2</v>
      </c>
      <c r="E93" s="37"/>
      <c r="F93" s="7" t="s">
        <v>86</v>
      </c>
      <c r="G93" s="55" t="s">
        <v>92</v>
      </c>
      <c r="H93" s="8">
        <v>31180824.92</v>
      </c>
      <c r="I93" s="8">
        <v>782062.7</v>
      </c>
      <c r="J93" s="8">
        <v>30398762.22</v>
      </c>
      <c r="K93" s="8">
        <v>30769824.17</v>
      </c>
      <c r="L93" s="8">
        <v>777770.24</v>
      </c>
      <c r="M93" s="8">
        <v>29992053.93</v>
      </c>
      <c r="N93" s="9">
        <v>98.68</v>
      </c>
      <c r="O93" s="9">
        <v>99.45</v>
      </c>
      <c r="P93" s="9">
        <v>98.66</v>
      </c>
      <c r="Q93" s="8">
        <v>34517091.79</v>
      </c>
      <c r="R93" s="8">
        <v>5411268.65</v>
      </c>
      <c r="S93" s="8">
        <v>29105823.14</v>
      </c>
      <c r="T93" s="8">
        <v>31832918.58</v>
      </c>
      <c r="U93" s="8">
        <v>4999965.34</v>
      </c>
      <c r="V93" s="8">
        <v>26832953.24</v>
      </c>
      <c r="W93" s="9">
        <v>92.22</v>
      </c>
      <c r="X93" s="9">
        <v>92.39</v>
      </c>
      <c r="Y93" s="9">
        <v>92.19</v>
      </c>
      <c r="Z93" s="8">
        <v>1292939.08</v>
      </c>
      <c r="AA93" s="8">
        <v>3159100.69</v>
      </c>
    </row>
    <row r="94" spans="1:27" ht="12.75">
      <c r="A94" s="35">
        <v>6</v>
      </c>
      <c r="B94" s="35">
        <v>18</v>
      </c>
      <c r="C94" s="35">
        <v>5</v>
      </c>
      <c r="D94" s="36">
        <v>2</v>
      </c>
      <c r="E94" s="37"/>
      <c r="F94" s="7" t="s">
        <v>86</v>
      </c>
      <c r="G94" s="55" t="s">
        <v>166</v>
      </c>
      <c r="H94" s="8">
        <v>22171873</v>
      </c>
      <c r="I94" s="8">
        <v>2686773</v>
      </c>
      <c r="J94" s="8">
        <v>19485100</v>
      </c>
      <c r="K94" s="8">
        <v>21437064.11</v>
      </c>
      <c r="L94" s="8">
        <v>2663003.87</v>
      </c>
      <c r="M94" s="8">
        <v>18774060.24</v>
      </c>
      <c r="N94" s="9">
        <v>96.68</v>
      </c>
      <c r="O94" s="9">
        <v>99.11</v>
      </c>
      <c r="P94" s="9">
        <v>96.35</v>
      </c>
      <c r="Q94" s="8">
        <v>22215855</v>
      </c>
      <c r="R94" s="8">
        <v>2636755</v>
      </c>
      <c r="S94" s="8">
        <v>19579100</v>
      </c>
      <c r="T94" s="8">
        <v>21120072.52</v>
      </c>
      <c r="U94" s="8">
        <v>2278598.08</v>
      </c>
      <c r="V94" s="8">
        <v>18841474.44</v>
      </c>
      <c r="W94" s="9">
        <v>95.06</v>
      </c>
      <c r="X94" s="9">
        <v>86.41</v>
      </c>
      <c r="Y94" s="9">
        <v>96.23</v>
      </c>
      <c r="Z94" s="8">
        <v>-94000</v>
      </c>
      <c r="AA94" s="8">
        <v>-67414.2</v>
      </c>
    </row>
    <row r="95" spans="1:27" ht="12.75">
      <c r="A95" s="35">
        <v>6</v>
      </c>
      <c r="B95" s="35">
        <v>10</v>
      </c>
      <c r="C95" s="35">
        <v>2</v>
      </c>
      <c r="D95" s="36">
        <v>2</v>
      </c>
      <c r="E95" s="37"/>
      <c r="F95" s="7" t="s">
        <v>86</v>
      </c>
      <c r="G95" s="55" t="s">
        <v>167</v>
      </c>
      <c r="H95" s="8">
        <v>19705931.11</v>
      </c>
      <c r="I95" s="8">
        <v>2775047</v>
      </c>
      <c r="J95" s="8">
        <v>16930884.11</v>
      </c>
      <c r="K95" s="8">
        <v>19015710.65</v>
      </c>
      <c r="L95" s="8">
        <v>2775226.21</v>
      </c>
      <c r="M95" s="8">
        <v>16240484.44</v>
      </c>
      <c r="N95" s="9">
        <v>96.49</v>
      </c>
      <c r="O95" s="9">
        <v>100</v>
      </c>
      <c r="P95" s="9">
        <v>95.92</v>
      </c>
      <c r="Q95" s="8">
        <v>18883201.29</v>
      </c>
      <c r="R95" s="8">
        <v>1383180.75</v>
      </c>
      <c r="S95" s="8">
        <v>17500020.54</v>
      </c>
      <c r="T95" s="8">
        <v>17370560.8</v>
      </c>
      <c r="U95" s="8">
        <v>722958.89</v>
      </c>
      <c r="V95" s="8">
        <v>16647601.91</v>
      </c>
      <c r="W95" s="9">
        <v>91.98</v>
      </c>
      <c r="X95" s="9">
        <v>52.26</v>
      </c>
      <c r="Y95" s="9">
        <v>95.12</v>
      </c>
      <c r="Z95" s="8">
        <v>-569136.43</v>
      </c>
      <c r="AA95" s="8">
        <v>-407117.47</v>
      </c>
    </row>
    <row r="96" spans="1:27" ht="12.75">
      <c r="A96" s="35">
        <v>6</v>
      </c>
      <c r="B96" s="35">
        <v>20</v>
      </c>
      <c r="C96" s="35">
        <v>5</v>
      </c>
      <c r="D96" s="36">
        <v>2</v>
      </c>
      <c r="E96" s="37"/>
      <c r="F96" s="7" t="s">
        <v>86</v>
      </c>
      <c r="G96" s="55" t="s">
        <v>168</v>
      </c>
      <c r="H96" s="8">
        <v>18228189.13</v>
      </c>
      <c r="I96" s="8">
        <v>575189.5</v>
      </c>
      <c r="J96" s="8">
        <v>17652999.63</v>
      </c>
      <c r="K96" s="8">
        <v>18045766.98</v>
      </c>
      <c r="L96" s="8">
        <v>569493.24</v>
      </c>
      <c r="M96" s="8">
        <v>17476273.74</v>
      </c>
      <c r="N96" s="9">
        <v>98.99</v>
      </c>
      <c r="O96" s="9">
        <v>99</v>
      </c>
      <c r="P96" s="9">
        <v>98.99</v>
      </c>
      <c r="Q96" s="8">
        <v>17983819.31</v>
      </c>
      <c r="R96" s="8">
        <v>858320</v>
      </c>
      <c r="S96" s="8">
        <v>17125499.31</v>
      </c>
      <c r="T96" s="8">
        <v>17300961.31</v>
      </c>
      <c r="U96" s="8">
        <v>789766.61</v>
      </c>
      <c r="V96" s="8">
        <v>16511194.7</v>
      </c>
      <c r="W96" s="9">
        <v>96.2</v>
      </c>
      <c r="X96" s="9">
        <v>92.01</v>
      </c>
      <c r="Y96" s="9">
        <v>96.41</v>
      </c>
      <c r="Z96" s="8">
        <v>527500.32</v>
      </c>
      <c r="AA96" s="8">
        <v>965079.04</v>
      </c>
    </row>
    <row r="97" spans="1:27" ht="12.75">
      <c r="A97" s="35">
        <v>6</v>
      </c>
      <c r="B97" s="35">
        <v>12</v>
      </c>
      <c r="C97" s="35">
        <v>4</v>
      </c>
      <c r="D97" s="36">
        <v>2</v>
      </c>
      <c r="E97" s="37"/>
      <c r="F97" s="7" t="s">
        <v>86</v>
      </c>
      <c r="G97" s="55" t="s">
        <v>169</v>
      </c>
      <c r="H97" s="8">
        <v>15867398</v>
      </c>
      <c r="I97" s="8">
        <v>2195678</v>
      </c>
      <c r="J97" s="8">
        <v>13671720</v>
      </c>
      <c r="K97" s="8">
        <v>15939789.01</v>
      </c>
      <c r="L97" s="8">
        <v>2195672.46</v>
      </c>
      <c r="M97" s="8">
        <v>13744116.55</v>
      </c>
      <c r="N97" s="9">
        <v>100.45</v>
      </c>
      <c r="O97" s="9">
        <v>99.99</v>
      </c>
      <c r="P97" s="9">
        <v>100.52</v>
      </c>
      <c r="Q97" s="8">
        <v>16184588</v>
      </c>
      <c r="R97" s="8">
        <v>3670543</v>
      </c>
      <c r="S97" s="8">
        <v>12514045</v>
      </c>
      <c r="T97" s="8">
        <v>15519437.97</v>
      </c>
      <c r="U97" s="8">
        <v>3584124.39</v>
      </c>
      <c r="V97" s="8">
        <v>11935313.58</v>
      </c>
      <c r="W97" s="9">
        <v>95.89</v>
      </c>
      <c r="X97" s="9">
        <v>97.64</v>
      </c>
      <c r="Y97" s="9">
        <v>95.37</v>
      </c>
      <c r="Z97" s="8">
        <v>1157675</v>
      </c>
      <c r="AA97" s="8">
        <v>1808802.97</v>
      </c>
    </row>
    <row r="98" spans="1:27" ht="12.75">
      <c r="A98" s="35">
        <v>6</v>
      </c>
      <c r="B98" s="35">
        <v>1</v>
      </c>
      <c r="C98" s="35">
        <v>9</v>
      </c>
      <c r="D98" s="36">
        <v>2</v>
      </c>
      <c r="E98" s="37"/>
      <c r="F98" s="7" t="s">
        <v>86</v>
      </c>
      <c r="G98" s="55" t="s">
        <v>170</v>
      </c>
      <c r="H98" s="8">
        <v>15844191</v>
      </c>
      <c r="I98" s="8">
        <v>1526627</v>
      </c>
      <c r="J98" s="8">
        <v>14317564</v>
      </c>
      <c r="K98" s="8">
        <v>15668719.52</v>
      </c>
      <c r="L98" s="8">
        <v>1447902.66</v>
      </c>
      <c r="M98" s="8">
        <v>14220816.86</v>
      </c>
      <c r="N98" s="9">
        <v>98.89</v>
      </c>
      <c r="O98" s="9">
        <v>94.84</v>
      </c>
      <c r="P98" s="9">
        <v>99.32</v>
      </c>
      <c r="Q98" s="8">
        <v>17898805</v>
      </c>
      <c r="R98" s="8">
        <v>3739260</v>
      </c>
      <c r="S98" s="8">
        <v>14159545</v>
      </c>
      <c r="T98" s="8">
        <v>15745929.77</v>
      </c>
      <c r="U98" s="8">
        <v>2056531.14</v>
      </c>
      <c r="V98" s="8">
        <v>13689398.63</v>
      </c>
      <c r="W98" s="9">
        <v>87.97</v>
      </c>
      <c r="X98" s="9">
        <v>54.99</v>
      </c>
      <c r="Y98" s="9">
        <v>96.67</v>
      </c>
      <c r="Z98" s="8">
        <v>158019</v>
      </c>
      <c r="AA98" s="8">
        <v>531418.23</v>
      </c>
    </row>
    <row r="99" spans="1:27" ht="12.75">
      <c r="A99" s="35">
        <v>6</v>
      </c>
      <c r="B99" s="35">
        <v>6</v>
      </c>
      <c r="C99" s="35">
        <v>7</v>
      </c>
      <c r="D99" s="36">
        <v>2</v>
      </c>
      <c r="E99" s="37"/>
      <c r="F99" s="7" t="s">
        <v>86</v>
      </c>
      <c r="G99" s="55" t="s">
        <v>171</v>
      </c>
      <c r="H99" s="8">
        <v>12264907.88</v>
      </c>
      <c r="I99" s="8">
        <v>968181</v>
      </c>
      <c r="J99" s="8">
        <v>11296726.88</v>
      </c>
      <c r="K99" s="8">
        <v>12100819.88</v>
      </c>
      <c r="L99" s="8">
        <v>952148.27</v>
      </c>
      <c r="M99" s="8">
        <v>11148671.61</v>
      </c>
      <c r="N99" s="9">
        <v>98.66</v>
      </c>
      <c r="O99" s="9">
        <v>98.34</v>
      </c>
      <c r="P99" s="9">
        <v>98.68</v>
      </c>
      <c r="Q99" s="8">
        <v>13202516.88</v>
      </c>
      <c r="R99" s="8">
        <v>2148219</v>
      </c>
      <c r="S99" s="8">
        <v>11054297.88</v>
      </c>
      <c r="T99" s="8">
        <v>12416221.28</v>
      </c>
      <c r="U99" s="8">
        <v>1854017.85</v>
      </c>
      <c r="V99" s="8">
        <v>10562203.43</v>
      </c>
      <c r="W99" s="9">
        <v>94.04</v>
      </c>
      <c r="X99" s="9">
        <v>86.3</v>
      </c>
      <c r="Y99" s="9">
        <v>95.54</v>
      </c>
      <c r="Z99" s="8">
        <v>242429</v>
      </c>
      <c r="AA99" s="8">
        <v>586468.18</v>
      </c>
    </row>
    <row r="100" spans="1:27" ht="12.75">
      <c r="A100" s="35">
        <v>6</v>
      </c>
      <c r="B100" s="35">
        <v>2</v>
      </c>
      <c r="C100" s="35">
        <v>9</v>
      </c>
      <c r="D100" s="36">
        <v>2</v>
      </c>
      <c r="E100" s="37"/>
      <c r="F100" s="7" t="s">
        <v>86</v>
      </c>
      <c r="G100" s="55" t="s">
        <v>172</v>
      </c>
      <c r="H100" s="8">
        <v>12685722.92</v>
      </c>
      <c r="I100" s="8">
        <v>1230189.36</v>
      </c>
      <c r="J100" s="8">
        <v>11455533.56</v>
      </c>
      <c r="K100" s="8">
        <v>12535082.45</v>
      </c>
      <c r="L100" s="8">
        <v>1212809.67</v>
      </c>
      <c r="M100" s="8">
        <v>11322272.78</v>
      </c>
      <c r="N100" s="9">
        <v>98.81</v>
      </c>
      <c r="O100" s="9">
        <v>98.58</v>
      </c>
      <c r="P100" s="9">
        <v>98.83</v>
      </c>
      <c r="Q100" s="8">
        <v>12878351.19</v>
      </c>
      <c r="R100" s="8">
        <v>2759429.99</v>
      </c>
      <c r="S100" s="8">
        <v>10118921.2</v>
      </c>
      <c r="T100" s="8">
        <v>12373964.56</v>
      </c>
      <c r="U100" s="8">
        <v>2704510.59</v>
      </c>
      <c r="V100" s="8">
        <v>9669453.97</v>
      </c>
      <c r="W100" s="9">
        <v>96.08</v>
      </c>
      <c r="X100" s="9">
        <v>98</v>
      </c>
      <c r="Y100" s="9">
        <v>95.55</v>
      </c>
      <c r="Z100" s="8">
        <v>1336612.36</v>
      </c>
      <c r="AA100" s="8">
        <v>1652818.81</v>
      </c>
    </row>
    <row r="101" spans="1:27" ht="12.75">
      <c r="A101" s="35">
        <v>6</v>
      </c>
      <c r="B101" s="35">
        <v>11</v>
      </c>
      <c r="C101" s="35">
        <v>5</v>
      </c>
      <c r="D101" s="36">
        <v>2</v>
      </c>
      <c r="E101" s="37"/>
      <c r="F101" s="7" t="s">
        <v>86</v>
      </c>
      <c r="G101" s="55" t="s">
        <v>93</v>
      </c>
      <c r="H101" s="8">
        <v>49934606.8</v>
      </c>
      <c r="I101" s="8">
        <v>4988864.84</v>
      </c>
      <c r="J101" s="8">
        <v>44945741.96</v>
      </c>
      <c r="K101" s="8">
        <v>49144804.17</v>
      </c>
      <c r="L101" s="8">
        <v>4658312.84</v>
      </c>
      <c r="M101" s="8">
        <v>44486491.33</v>
      </c>
      <c r="N101" s="9">
        <v>98.41</v>
      </c>
      <c r="O101" s="9">
        <v>93.37</v>
      </c>
      <c r="P101" s="9">
        <v>98.97</v>
      </c>
      <c r="Q101" s="8">
        <v>46064930.19</v>
      </c>
      <c r="R101" s="8">
        <v>4758829.08</v>
      </c>
      <c r="S101" s="8">
        <v>41306101.11</v>
      </c>
      <c r="T101" s="8">
        <v>43573597.53</v>
      </c>
      <c r="U101" s="8">
        <v>4449773.78</v>
      </c>
      <c r="V101" s="8">
        <v>39123823.75</v>
      </c>
      <c r="W101" s="9">
        <v>94.59</v>
      </c>
      <c r="X101" s="9">
        <v>93.5</v>
      </c>
      <c r="Y101" s="9">
        <v>94.71</v>
      </c>
      <c r="Z101" s="8">
        <v>3639640.85</v>
      </c>
      <c r="AA101" s="8">
        <v>5362667.58</v>
      </c>
    </row>
    <row r="102" spans="1:27" ht="12.75">
      <c r="A102" s="35">
        <v>6</v>
      </c>
      <c r="B102" s="35">
        <v>14</v>
      </c>
      <c r="C102" s="35">
        <v>7</v>
      </c>
      <c r="D102" s="36">
        <v>2</v>
      </c>
      <c r="E102" s="37"/>
      <c r="F102" s="7" t="s">
        <v>86</v>
      </c>
      <c r="G102" s="55" t="s">
        <v>173</v>
      </c>
      <c r="H102" s="8">
        <v>9685108</v>
      </c>
      <c r="I102" s="8">
        <v>1583600</v>
      </c>
      <c r="J102" s="8">
        <v>8101508</v>
      </c>
      <c r="K102" s="8">
        <v>8337450.21</v>
      </c>
      <c r="L102" s="8">
        <v>334792.73</v>
      </c>
      <c r="M102" s="8">
        <v>8002657.48</v>
      </c>
      <c r="N102" s="9">
        <v>86.08</v>
      </c>
      <c r="O102" s="9">
        <v>21.14</v>
      </c>
      <c r="P102" s="9">
        <v>98.77</v>
      </c>
      <c r="Q102" s="8">
        <v>10385572</v>
      </c>
      <c r="R102" s="8">
        <v>2783700</v>
      </c>
      <c r="S102" s="8">
        <v>7601872</v>
      </c>
      <c r="T102" s="8">
        <v>10143012.97</v>
      </c>
      <c r="U102" s="8">
        <v>2737684.69</v>
      </c>
      <c r="V102" s="8">
        <v>7405328.28</v>
      </c>
      <c r="W102" s="9">
        <v>97.66</v>
      </c>
      <c r="X102" s="9">
        <v>98.34</v>
      </c>
      <c r="Y102" s="9">
        <v>97.41</v>
      </c>
      <c r="Z102" s="8">
        <v>499636</v>
      </c>
      <c r="AA102" s="8">
        <v>597329.2</v>
      </c>
    </row>
    <row r="103" spans="1:27" ht="12.75">
      <c r="A103" s="35">
        <v>6</v>
      </c>
      <c r="B103" s="35">
        <v>17</v>
      </c>
      <c r="C103" s="35">
        <v>2</v>
      </c>
      <c r="D103" s="36">
        <v>2</v>
      </c>
      <c r="E103" s="37"/>
      <c r="F103" s="7" t="s">
        <v>86</v>
      </c>
      <c r="G103" s="55" t="s">
        <v>174</v>
      </c>
      <c r="H103" s="8">
        <v>28610902.1</v>
      </c>
      <c r="I103" s="8">
        <v>3884120</v>
      </c>
      <c r="J103" s="8">
        <v>24726782.1</v>
      </c>
      <c r="K103" s="8">
        <v>25217193.95</v>
      </c>
      <c r="L103" s="8">
        <v>1496538.65</v>
      </c>
      <c r="M103" s="8">
        <v>23720655.3</v>
      </c>
      <c r="N103" s="9">
        <v>88.13</v>
      </c>
      <c r="O103" s="9">
        <v>38.52</v>
      </c>
      <c r="P103" s="9">
        <v>95.93</v>
      </c>
      <c r="Q103" s="8">
        <v>32295559.4</v>
      </c>
      <c r="R103" s="8">
        <v>8136046.67</v>
      </c>
      <c r="S103" s="8">
        <v>24159512.73</v>
      </c>
      <c r="T103" s="8">
        <v>24706179.2</v>
      </c>
      <c r="U103" s="8">
        <v>4067404.53</v>
      </c>
      <c r="V103" s="8">
        <v>20638774.67</v>
      </c>
      <c r="W103" s="9">
        <v>76.5</v>
      </c>
      <c r="X103" s="9">
        <v>49.99</v>
      </c>
      <c r="Y103" s="9">
        <v>85.42</v>
      </c>
      <c r="Z103" s="8">
        <v>567269.37</v>
      </c>
      <c r="AA103" s="8">
        <v>3081880.63</v>
      </c>
    </row>
    <row r="104" spans="1:27" ht="12.75">
      <c r="A104" s="35">
        <v>6</v>
      </c>
      <c r="B104" s="35">
        <v>20</v>
      </c>
      <c r="C104" s="35">
        <v>6</v>
      </c>
      <c r="D104" s="36">
        <v>2</v>
      </c>
      <c r="E104" s="37"/>
      <c r="F104" s="7" t="s">
        <v>86</v>
      </c>
      <c r="G104" s="55" t="s">
        <v>175</v>
      </c>
      <c r="H104" s="8">
        <v>16287616.32</v>
      </c>
      <c r="I104" s="8">
        <v>72220</v>
      </c>
      <c r="J104" s="8">
        <v>16215396.32</v>
      </c>
      <c r="K104" s="8">
        <v>16050642.72</v>
      </c>
      <c r="L104" s="8">
        <v>70790.5</v>
      </c>
      <c r="M104" s="8">
        <v>15979852.22</v>
      </c>
      <c r="N104" s="9">
        <v>98.54</v>
      </c>
      <c r="O104" s="9">
        <v>98.02</v>
      </c>
      <c r="P104" s="9">
        <v>98.54</v>
      </c>
      <c r="Q104" s="8">
        <v>16501627.27</v>
      </c>
      <c r="R104" s="8">
        <v>822013.9</v>
      </c>
      <c r="S104" s="8">
        <v>15679613.37</v>
      </c>
      <c r="T104" s="8">
        <v>15672920.17</v>
      </c>
      <c r="U104" s="8">
        <v>667132.58</v>
      </c>
      <c r="V104" s="8">
        <v>15005787.59</v>
      </c>
      <c r="W104" s="9">
        <v>94.97</v>
      </c>
      <c r="X104" s="9">
        <v>81.15</v>
      </c>
      <c r="Y104" s="9">
        <v>95.7</v>
      </c>
      <c r="Z104" s="8">
        <v>535782.95</v>
      </c>
      <c r="AA104" s="8">
        <v>974064.63</v>
      </c>
    </row>
    <row r="105" spans="1:27" ht="12.75">
      <c r="A105" s="35">
        <v>6</v>
      </c>
      <c r="B105" s="35">
        <v>8</v>
      </c>
      <c r="C105" s="35">
        <v>8</v>
      </c>
      <c r="D105" s="36">
        <v>2</v>
      </c>
      <c r="E105" s="37"/>
      <c r="F105" s="7" t="s">
        <v>86</v>
      </c>
      <c r="G105" s="55" t="s">
        <v>176</v>
      </c>
      <c r="H105" s="8">
        <v>19898751.97</v>
      </c>
      <c r="I105" s="8">
        <v>3315111</v>
      </c>
      <c r="J105" s="8">
        <v>16583640.97</v>
      </c>
      <c r="K105" s="8">
        <v>19636532.97</v>
      </c>
      <c r="L105" s="8">
        <v>3243826.82</v>
      </c>
      <c r="M105" s="8">
        <v>16392706.15</v>
      </c>
      <c r="N105" s="9">
        <v>98.68</v>
      </c>
      <c r="O105" s="9">
        <v>97.84</v>
      </c>
      <c r="P105" s="9">
        <v>98.84</v>
      </c>
      <c r="Q105" s="8">
        <v>19396882.97</v>
      </c>
      <c r="R105" s="8">
        <v>3303178</v>
      </c>
      <c r="S105" s="8">
        <v>16093704.97</v>
      </c>
      <c r="T105" s="8">
        <v>18755964.25</v>
      </c>
      <c r="U105" s="8">
        <v>3226114.58</v>
      </c>
      <c r="V105" s="8">
        <v>15529849.67</v>
      </c>
      <c r="W105" s="9">
        <v>96.69</v>
      </c>
      <c r="X105" s="9">
        <v>97.66</v>
      </c>
      <c r="Y105" s="9">
        <v>96.49</v>
      </c>
      <c r="Z105" s="8">
        <v>489936</v>
      </c>
      <c r="AA105" s="8">
        <v>862856.48</v>
      </c>
    </row>
    <row r="106" spans="1:27" ht="12.75">
      <c r="A106" s="35">
        <v>6</v>
      </c>
      <c r="B106" s="35">
        <v>1</v>
      </c>
      <c r="C106" s="35">
        <v>10</v>
      </c>
      <c r="D106" s="36">
        <v>2</v>
      </c>
      <c r="E106" s="37"/>
      <c r="F106" s="7" t="s">
        <v>86</v>
      </c>
      <c r="G106" s="55" t="s">
        <v>94</v>
      </c>
      <c r="H106" s="8">
        <v>36574722.17</v>
      </c>
      <c r="I106" s="8">
        <v>6184177.54</v>
      </c>
      <c r="J106" s="8">
        <v>30390544.63</v>
      </c>
      <c r="K106" s="8">
        <v>30244233.1</v>
      </c>
      <c r="L106" s="8">
        <v>1099761.23</v>
      </c>
      <c r="M106" s="8">
        <v>29144471.87</v>
      </c>
      <c r="N106" s="9">
        <v>82.69</v>
      </c>
      <c r="O106" s="9">
        <v>17.78</v>
      </c>
      <c r="P106" s="9">
        <v>95.89</v>
      </c>
      <c r="Q106" s="8">
        <v>38511867.47</v>
      </c>
      <c r="R106" s="8">
        <v>10330220.73</v>
      </c>
      <c r="S106" s="8">
        <v>28181646.74</v>
      </c>
      <c r="T106" s="8">
        <v>31831729.41</v>
      </c>
      <c r="U106" s="8">
        <v>6163600.63</v>
      </c>
      <c r="V106" s="8">
        <v>25668128.78</v>
      </c>
      <c r="W106" s="9">
        <v>82.65</v>
      </c>
      <c r="X106" s="9">
        <v>59.66</v>
      </c>
      <c r="Y106" s="9">
        <v>91.08</v>
      </c>
      <c r="Z106" s="8">
        <v>2208897.89</v>
      </c>
      <c r="AA106" s="8">
        <v>3476343.09</v>
      </c>
    </row>
    <row r="107" spans="1:27" ht="12.75">
      <c r="A107" s="35">
        <v>6</v>
      </c>
      <c r="B107" s="35">
        <v>13</v>
      </c>
      <c r="C107" s="35">
        <v>3</v>
      </c>
      <c r="D107" s="36">
        <v>2</v>
      </c>
      <c r="E107" s="37"/>
      <c r="F107" s="7" t="s">
        <v>86</v>
      </c>
      <c r="G107" s="55" t="s">
        <v>177</v>
      </c>
      <c r="H107" s="8">
        <v>12053431.35</v>
      </c>
      <c r="I107" s="8">
        <v>430836.33</v>
      </c>
      <c r="J107" s="8">
        <v>11622595.02</v>
      </c>
      <c r="K107" s="8">
        <v>11738293.11</v>
      </c>
      <c r="L107" s="8">
        <v>386194.84</v>
      </c>
      <c r="M107" s="8">
        <v>11352098.27</v>
      </c>
      <c r="N107" s="9">
        <v>97.38</v>
      </c>
      <c r="O107" s="9">
        <v>89.63</v>
      </c>
      <c r="P107" s="9">
        <v>97.67</v>
      </c>
      <c r="Q107" s="8">
        <v>17275610.74</v>
      </c>
      <c r="R107" s="8">
        <v>6192460.33</v>
      </c>
      <c r="S107" s="8">
        <v>11083150.41</v>
      </c>
      <c r="T107" s="8">
        <v>10804617.76</v>
      </c>
      <c r="U107" s="8">
        <v>470783.05</v>
      </c>
      <c r="V107" s="8">
        <v>10333834.71</v>
      </c>
      <c r="W107" s="9">
        <v>62.54</v>
      </c>
      <c r="X107" s="9">
        <v>7.6</v>
      </c>
      <c r="Y107" s="9">
        <v>93.23</v>
      </c>
      <c r="Z107" s="8">
        <v>539444.61</v>
      </c>
      <c r="AA107" s="8">
        <v>1018263.56</v>
      </c>
    </row>
    <row r="108" spans="1:27" ht="12.75">
      <c r="A108" s="35">
        <v>6</v>
      </c>
      <c r="B108" s="35">
        <v>10</v>
      </c>
      <c r="C108" s="35">
        <v>4</v>
      </c>
      <c r="D108" s="36">
        <v>2</v>
      </c>
      <c r="E108" s="37"/>
      <c r="F108" s="7" t="s">
        <v>86</v>
      </c>
      <c r="G108" s="55" t="s">
        <v>178</v>
      </c>
      <c r="H108" s="8">
        <v>29633272</v>
      </c>
      <c r="I108" s="8">
        <v>3256971</v>
      </c>
      <c r="J108" s="8">
        <v>26376301</v>
      </c>
      <c r="K108" s="8">
        <v>27082167.55</v>
      </c>
      <c r="L108" s="8">
        <v>1675783.75</v>
      </c>
      <c r="M108" s="8">
        <v>25406383.8</v>
      </c>
      <c r="N108" s="9">
        <v>91.39</v>
      </c>
      <c r="O108" s="9">
        <v>51.45</v>
      </c>
      <c r="P108" s="9">
        <v>96.32</v>
      </c>
      <c r="Q108" s="8">
        <v>31155779</v>
      </c>
      <c r="R108" s="8">
        <v>6092099</v>
      </c>
      <c r="S108" s="8">
        <v>25063680</v>
      </c>
      <c r="T108" s="8">
        <v>27141235.08</v>
      </c>
      <c r="U108" s="8">
        <v>4734857.45</v>
      </c>
      <c r="V108" s="8">
        <v>22406377.63</v>
      </c>
      <c r="W108" s="9">
        <v>87.11</v>
      </c>
      <c r="X108" s="9">
        <v>77.72</v>
      </c>
      <c r="Y108" s="9">
        <v>89.39</v>
      </c>
      <c r="Z108" s="8">
        <v>1312621</v>
      </c>
      <c r="AA108" s="8">
        <v>3000006.17</v>
      </c>
    </row>
    <row r="109" spans="1:27" ht="12.75">
      <c r="A109" s="35">
        <v>6</v>
      </c>
      <c r="B109" s="35">
        <v>4</v>
      </c>
      <c r="C109" s="35">
        <v>5</v>
      </c>
      <c r="D109" s="36">
        <v>2</v>
      </c>
      <c r="E109" s="37"/>
      <c r="F109" s="7" t="s">
        <v>86</v>
      </c>
      <c r="G109" s="55" t="s">
        <v>179</v>
      </c>
      <c r="H109" s="8">
        <v>27470332.47</v>
      </c>
      <c r="I109" s="8">
        <v>7680920.6</v>
      </c>
      <c r="J109" s="8">
        <v>19789411.87</v>
      </c>
      <c r="K109" s="8">
        <v>22409573.49</v>
      </c>
      <c r="L109" s="8">
        <v>2729923.38</v>
      </c>
      <c r="M109" s="8">
        <v>19679650.11</v>
      </c>
      <c r="N109" s="9">
        <v>81.57</v>
      </c>
      <c r="O109" s="9">
        <v>35.54</v>
      </c>
      <c r="P109" s="9">
        <v>99.44</v>
      </c>
      <c r="Q109" s="8">
        <v>30699834.47</v>
      </c>
      <c r="R109" s="8">
        <v>12118166.6</v>
      </c>
      <c r="S109" s="8">
        <v>18581667.87</v>
      </c>
      <c r="T109" s="8">
        <v>23361994.24</v>
      </c>
      <c r="U109" s="8">
        <v>6697170.88</v>
      </c>
      <c r="V109" s="8">
        <v>16664823.36</v>
      </c>
      <c r="W109" s="9">
        <v>76.09</v>
      </c>
      <c r="X109" s="9">
        <v>55.26</v>
      </c>
      <c r="Y109" s="9">
        <v>89.68</v>
      </c>
      <c r="Z109" s="8">
        <v>1207744</v>
      </c>
      <c r="AA109" s="8">
        <v>3014826.75</v>
      </c>
    </row>
    <row r="110" spans="1:27" ht="12.75">
      <c r="A110" s="35">
        <v>6</v>
      </c>
      <c r="B110" s="35">
        <v>5</v>
      </c>
      <c r="C110" s="35">
        <v>6</v>
      </c>
      <c r="D110" s="36">
        <v>2</v>
      </c>
      <c r="E110" s="37"/>
      <c r="F110" s="7" t="s">
        <v>86</v>
      </c>
      <c r="G110" s="55" t="s">
        <v>180</v>
      </c>
      <c r="H110" s="8">
        <v>21160586.89</v>
      </c>
      <c r="I110" s="8">
        <v>3630492.98</v>
      </c>
      <c r="J110" s="8">
        <v>17530093.91</v>
      </c>
      <c r="K110" s="8">
        <v>19732905.39</v>
      </c>
      <c r="L110" s="8">
        <v>2322834.61</v>
      </c>
      <c r="M110" s="8">
        <v>17410070.78</v>
      </c>
      <c r="N110" s="9">
        <v>93.25</v>
      </c>
      <c r="O110" s="9">
        <v>63.98</v>
      </c>
      <c r="P110" s="9">
        <v>99.31</v>
      </c>
      <c r="Q110" s="8">
        <v>22566633.89</v>
      </c>
      <c r="R110" s="8">
        <v>5758629</v>
      </c>
      <c r="S110" s="8">
        <v>16808004.89</v>
      </c>
      <c r="T110" s="8">
        <v>19919933.86</v>
      </c>
      <c r="U110" s="8">
        <v>4105587.31</v>
      </c>
      <c r="V110" s="8">
        <v>15814346.55</v>
      </c>
      <c r="W110" s="9">
        <v>88.27</v>
      </c>
      <c r="X110" s="9">
        <v>71.29</v>
      </c>
      <c r="Y110" s="9">
        <v>94.08</v>
      </c>
      <c r="Z110" s="8">
        <v>722089.02</v>
      </c>
      <c r="AA110" s="8">
        <v>1595724.23</v>
      </c>
    </row>
    <row r="111" spans="1:27" ht="12.75">
      <c r="A111" s="35">
        <v>6</v>
      </c>
      <c r="B111" s="35">
        <v>9</v>
      </c>
      <c r="C111" s="35">
        <v>10</v>
      </c>
      <c r="D111" s="36">
        <v>2</v>
      </c>
      <c r="E111" s="37"/>
      <c r="F111" s="7" t="s">
        <v>86</v>
      </c>
      <c r="G111" s="55" t="s">
        <v>181</v>
      </c>
      <c r="H111" s="8">
        <v>34803368.04</v>
      </c>
      <c r="I111" s="8">
        <v>5541941.5</v>
      </c>
      <c r="J111" s="8">
        <v>29261426.54</v>
      </c>
      <c r="K111" s="8">
        <v>34779242.47</v>
      </c>
      <c r="L111" s="8">
        <v>5541941.26</v>
      </c>
      <c r="M111" s="8">
        <v>29237301.21</v>
      </c>
      <c r="N111" s="9">
        <v>99.93</v>
      </c>
      <c r="O111" s="9">
        <v>99.99</v>
      </c>
      <c r="P111" s="9">
        <v>99.91</v>
      </c>
      <c r="Q111" s="8">
        <v>28916088.14</v>
      </c>
      <c r="R111" s="8">
        <v>2284143</v>
      </c>
      <c r="S111" s="8">
        <v>26631945.14</v>
      </c>
      <c r="T111" s="8">
        <v>28448329.15</v>
      </c>
      <c r="U111" s="8">
        <v>2195902.88</v>
      </c>
      <c r="V111" s="8">
        <v>26252426.27</v>
      </c>
      <c r="W111" s="9">
        <v>98.38</v>
      </c>
      <c r="X111" s="9">
        <v>96.13</v>
      </c>
      <c r="Y111" s="9">
        <v>98.57</v>
      </c>
      <c r="Z111" s="8">
        <v>2629481.4</v>
      </c>
      <c r="AA111" s="8">
        <v>2984874.94</v>
      </c>
    </row>
    <row r="112" spans="1:27" ht="12.75">
      <c r="A112" s="35">
        <v>6</v>
      </c>
      <c r="B112" s="35">
        <v>8</v>
      </c>
      <c r="C112" s="35">
        <v>9</v>
      </c>
      <c r="D112" s="36">
        <v>2</v>
      </c>
      <c r="E112" s="37"/>
      <c r="F112" s="7" t="s">
        <v>86</v>
      </c>
      <c r="G112" s="55" t="s">
        <v>182</v>
      </c>
      <c r="H112" s="8">
        <v>23063909</v>
      </c>
      <c r="I112" s="8">
        <v>5725163</v>
      </c>
      <c r="J112" s="8">
        <v>17338746</v>
      </c>
      <c r="K112" s="8">
        <v>22994359.94</v>
      </c>
      <c r="L112" s="8">
        <v>5706110.42</v>
      </c>
      <c r="M112" s="8">
        <v>17288249.52</v>
      </c>
      <c r="N112" s="9">
        <v>99.69</v>
      </c>
      <c r="O112" s="9">
        <v>99.66</v>
      </c>
      <c r="P112" s="9">
        <v>99.7</v>
      </c>
      <c r="Q112" s="8">
        <v>22700173</v>
      </c>
      <c r="R112" s="8">
        <v>6267324</v>
      </c>
      <c r="S112" s="8">
        <v>16432849</v>
      </c>
      <c r="T112" s="8">
        <v>21547839.25</v>
      </c>
      <c r="U112" s="8">
        <v>5832242.36</v>
      </c>
      <c r="V112" s="8">
        <v>15715596.89</v>
      </c>
      <c r="W112" s="9">
        <v>94.92</v>
      </c>
      <c r="X112" s="9">
        <v>93.05</v>
      </c>
      <c r="Y112" s="9">
        <v>95.63</v>
      </c>
      <c r="Z112" s="8">
        <v>905897</v>
      </c>
      <c r="AA112" s="8">
        <v>1572652.63</v>
      </c>
    </row>
    <row r="113" spans="1:27" ht="12.75">
      <c r="A113" s="35">
        <v>6</v>
      </c>
      <c r="B113" s="35">
        <v>20</v>
      </c>
      <c r="C113" s="35">
        <v>7</v>
      </c>
      <c r="D113" s="36">
        <v>2</v>
      </c>
      <c r="E113" s="37"/>
      <c r="F113" s="7" t="s">
        <v>86</v>
      </c>
      <c r="G113" s="55" t="s">
        <v>183</v>
      </c>
      <c r="H113" s="8">
        <v>16398880.14</v>
      </c>
      <c r="I113" s="8">
        <v>1464892.39</v>
      </c>
      <c r="J113" s="8">
        <v>14933987.75</v>
      </c>
      <c r="K113" s="8">
        <v>15689836.83</v>
      </c>
      <c r="L113" s="8">
        <v>1154753.01</v>
      </c>
      <c r="M113" s="8">
        <v>14535083.82</v>
      </c>
      <c r="N113" s="9">
        <v>95.67</v>
      </c>
      <c r="O113" s="9">
        <v>78.82</v>
      </c>
      <c r="P113" s="9">
        <v>97.32</v>
      </c>
      <c r="Q113" s="8">
        <v>17033216.77</v>
      </c>
      <c r="R113" s="8">
        <v>2676428.53</v>
      </c>
      <c r="S113" s="8">
        <v>14356788.24</v>
      </c>
      <c r="T113" s="8">
        <v>16411540.91</v>
      </c>
      <c r="U113" s="8">
        <v>2626760.2</v>
      </c>
      <c r="V113" s="8">
        <v>13784780.71</v>
      </c>
      <c r="W113" s="9">
        <v>96.35</v>
      </c>
      <c r="X113" s="9">
        <v>98.14</v>
      </c>
      <c r="Y113" s="9">
        <v>96.01</v>
      </c>
      <c r="Z113" s="8">
        <v>577199.51</v>
      </c>
      <c r="AA113" s="8">
        <v>750303.11</v>
      </c>
    </row>
    <row r="114" spans="1:27" ht="12.75">
      <c r="A114" s="35">
        <v>6</v>
      </c>
      <c r="B114" s="35">
        <v>9</v>
      </c>
      <c r="C114" s="35">
        <v>11</v>
      </c>
      <c r="D114" s="36">
        <v>2</v>
      </c>
      <c r="E114" s="37"/>
      <c r="F114" s="7" t="s">
        <v>86</v>
      </c>
      <c r="G114" s="55" t="s">
        <v>184</v>
      </c>
      <c r="H114" s="8">
        <v>43902506.24</v>
      </c>
      <c r="I114" s="8">
        <v>3007787</v>
      </c>
      <c r="J114" s="8">
        <v>40894719.24</v>
      </c>
      <c r="K114" s="8">
        <v>43528699.36</v>
      </c>
      <c r="L114" s="8">
        <v>2917826.21</v>
      </c>
      <c r="M114" s="8">
        <v>40610873.15</v>
      </c>
      <c r="N114" s="9">
        <v>99.14</v>
      </c>
      <c r="O114" s="9">
        <v>97</v>
      </c>
      <c r="P114" s="9">
        <v>99.3</v>
      </c>
      <c r="Q114" s="8">
        <v>53836688.24</v>
      </c>
      <c r="R114" s="8">
        <v>16156711.51</v>
      </c>
      <c r="S114" s="8">
        <v>37679976.73</v>
      </c>
      <c r="T114" s="8">
        <v>50792495.02</v>
      </c>
      <c r="U114" s="8">
        <v>14793606.24</v>
      </c>
      <c r="V114" s="8">
        <v>35998888.78</v>
      </c>
      <c r="W114" s="9">
        <v>94.34</v>
      </c>
      <c r="X114" s="9">
        <v>91.56</v>
      </c>
      <c r="Y114" s="9">
        <v>95.53</v>
      </c>
      <c r="Z114" s="8">
        <v>3214742.51</v>
      </c>
      <c r="AA114" s="8">
        <v>4611984.37</v>
      </c>
    </row>
    <row r="115" spans="1:27" ht="12.75">
      <c r="A115" s="35">
        <v>6</v>
      </c>
      <c r="B115" s="35">
        <v>16</v>
      </c>
      <c r="C115" s="35">
        <v>3</v>
      </c>
      <c r="D115" s="36">
        <v>2</v>
      </c>
      <c r="E115" s="37"/>
      <c r="F115" s="7" t="s">
        <v>86</v>
      </c>
      <c r="G115" s="55" t="s">
        <v>185</v>
      </c>
      <c r="H115" s="8">
        <v>14928402.88</v>
      </c>
      <c r="I115" s="8">
        <v>2176234.6</v>
      </c>
      <c r="J115" s="8">
        <v>12752168.28</v>
      </c>
      <c r="K115" s="8">
        <v>15062355.73</v>
      </c>
      <c r="L115" s="8">
        <v>2169894.72</v>
      </c>
      <c r="M115" s="8">
        <v>12892461.01</v>
      </c>
      <c r="N115" s="9">
        <v>100.89</v>
      </c>
      <c r="O115" s="9">
        <v>99.7</v>
      </c>
      <c r="P115" s="9">
        <v>101.1</v>
      </c>
      <c r="Q115" s="8">
        <v>14128402.88</v>
      </c>
      <c r="R115" s="8">
        <v>2217567</v>
      </c>
      <c r="S115" s="8">
        <v>11910835.88</v>
      </c>
      <c r="T115" s="8">
        <v>12920887.01</v>
      </c>
      <c r="U115" s="8">
        <v>2066660.76</v>
      </c>
      <c r="V115" s="8">
        <v>10854226.25</v>
      </c>
      <c r="W115" s="9">
        <v>91.45</v>
      </c>
      <c r="X115" s="9">
        <v>93.19</v>
      </c>
      <c r="Y115" s="9">
        <v>91.12</v>
      </c>
      <c r="Z115" s="8">
        <v>841332.4</v>
      </c>
      <c r="AA115" s="8">
        <v>2038234.76</v>
      </c>
    </row>
    <row r="116" spans="1:27" ht="12.75">
      <c r="A116" s="35">
        <v>6</v>
      </c>
      <c r="B116" s="35">
        <v>2</v>
      </c>
      <c r="C116" s="35">
        <v>10</v>
      </c>
      <c r="D116" s="36">
        <v>2</v>
      </c>
      <c r="E116" s="37"/>
      <c r="F116" s="7" t="s">
        <v>86</v>
      </c>
      <c r="G116" s="55" t="s">
        <v>186</v>
      </c>
      <c r="H116" s="8">
        <v>13413251.68</v>
      </c>
      <c r="I116" s="8">
        <v>1280336</v>
      </c>
      <c r="J116" s="8">
        <v>12132915.68</v>
      </c>
      <c r="K116" s="8">
        <v>13203533.03</v>
      </c>
      <c r="L116" s="8">
        <v>1209766.79</v>
      </c>
      <c r="M116" s="8">
        <v>11993766.24</v>
      </c>
      <c r="N116" s="9">
        <v>98.43</v>
      </c>
      <c r="O116" s="9">
        <v>94.48</v>
      </c>
      <c r="P116" s="9">
        <v>98.85</v>
      </c>
      <c r="Q116" s="8">
        <v>12386812.68</v>
      </c>
      <c r="R116" s="8">
        <v>765693.18</v>
      </c>
      <c r="S116" s="8">
        <v>11621119.5</v>
      </c>
      <c r="T116" s="8">
        <v>12038872.74</v>
      </c>
      <c r="U116" s="8">
        <v>749328.99</v>
      </c>
      <c r="V116" s="8">
        <v>11289543.75</v>
      </c>
      <c r="W116" s="9">
        <v>97.19</v>
      </c>
      <c r="X116" s="9">
        <v>97.86</v>
      </c>
      <c r="Y116" s="9">
        <v>97.14</v>
      </c>
      <c r="Z116" s="8">
        <v>511796.18</v>
      </c>
      <c r="AA116" s="8">
        <v>704222.49</v>
      </c>
    </row>
    <row r="117" spans="1:27" ht="12.75">
      <c r="A117" s="35">
        <v>6</v>
      </c>
      <c r="B117" s="35">
        <v>8</v>
      </c>
      <c r="C117" s="35">
        <v>11</v>
      </c>
      <c r="D117" s="36">
        <v>2</v>
      </c>
      <c r="E117" s="37"/>
      <c r="F117" s="7" t="s">
        <v>86</v>
      </c>
      <c r="G117" s="55" t="s">
        <v>187</v>
      </c>
      <c r="H117" s="8">
        <v>15286366.52</v>
      </c>
      <c r="I117" s="8">
        <v>3685480.88</v>
      </c>
      <c r="J117" s="8">
        <v>11600885.64</v>
      </c>
      <c r="K117" s="8">
        <v>14940164.18</v>
      </c>
      <c r="L117" s="8">
        <v>3476763.24</v>
      </c>
      <c r="M117" s="8">
        <v>11463400.94</v>
      </c>
      <c r="N117" s="9">
        <v>97.73</v>
      </c>
      <c r="O117" s="9">
        <v>94.33</v>
      </c>
      <c r="P117" s="9">
        <v>98.81</v>
      </c>
      <c r="Q117" s="8">
        <v>12806527.49</v>
      </c>
      <c r="R117" s="8">
        <v>1367597.97</v>
      </c>
      <c r="S117" s="8">
        <v>11438929.52</v>
      </c>
      <c r="T117" s="8">
        <v>11742597.16</v>
      </c>
      <c r="U117" s="8">
        <v>771535.82</v>
      </c>
      <c r="V117" s="8">
        <v>10971061.34</v>
      </c>
      <c r="W117" s="9">
        <v>91.69</v>
      </c>
      <c r="X117" s="9">
        <v>56.41</v>
      </c>
      <c r="Y117" s="9">
        <v>95.9</v>
      </c>
      <c r="Z117" s="8">
        <v>161956.12</v>
      </c>
      <c r="AA117" s="8">
        <v>492339.6</v>
      </c>
    </row>
    <row r="118" spans="1:27" ht="12.75">
      <c r="A118" s="35">
        <v>6</v>
      </c>
      <c r="B118" s="35">
        <v>1</v>
      </c>
      <c r="C118" s="35">
        <v>11</v>
      </c>
      <c r="D118" s="36">
        <v>2</v>
      </c>
      <c r="E118" s="37"/>
      <c r="F118" s="7" t="s">
        <v>86</v>
      </c>
      <c r="G118" s="55" t="s">
        <v>188</v>
      </c>
      <c r="H118" s="8">
        <v>23709241</v>
      </c>
      <c r="I118" s="8">
        <v>877713</v>
      </c>
      <c r="J118" s="8">
        <v>22831528</v>
      </c>
      <c r="K118" s="8">
        <v>22873915.9</v>
      </c>
      <c r="L118" s="8">
        <v>508050.77</v>
      </c>
      <c r="M118" s="8">
        <v>22365865.13</v>
      </c>
      <c r="N118" s="9">
        <v>96.47</v>
      </c>
      <c r="O118" s="9">
        <v>57.88</v>
      </c>
      <c r="P118" s="9">
        <v>97.96</v>
      </c>
      <c r="Q118" s="8">
        <v>24120264</v>
      </c>
      <c r="R118" s="8">
        <v>2622750</v>
      </c>
      <c r="S118" s="8">
        <v>21497514</v>
      </c>
      <c r="T118" s="8">
        <v>23891149.93</v>
      </c>
      <c r="U118" s="8">
        <v>2594961.59</v>
      </c>
      <c r="V118" s="8">
        <v>21296188.34</v>
      </c>
      <c r="W118" s="9">
        <v>99.05</v>
      </c>
      <c r="X118" s="9">
        <v>98.94</v>
      </c>
      <c r="Y118" s="9">
        <v>99.06</v>
      </c>
      <c r="Z118" s="8">
        <v>1334014</v>
      </c>
      <c r="AA118" s="8">
        <v>1069676.79</v>
      </c>
    </row>
    <row r="119" spans="1:27" ht="12.75">
      <c r="A119" s="35">
        <v>6</v>
      </c>
      <c r="B119" s="35">
        <v>13</v>
      </c>
      <c r="C119" s="35">
        <v>5</v>
      </c>
      <c r="D119" s="36">
        <v>2</v>
      </c>
      <c r="E119" s="37"/>
      <c r="F119" s="7" t="s">
        <v>86</v>
      </c>
      <c r="G119" s="55" t="s">
        <v>189</v>
      </c>
      <c r="H119" s="8">
        <v>7355605</v>
      </c>
      <c r="I119" s="8">
        <v>953561</v>
      </c>
      <c r="J119" s="8">
        <v>6402044</v>
      </c>
      <c r="K119" s="8">
        <v>7192471.24</v>
      </c>
      <c r="L119" s="8">
        <v>920017.9</v>
      </c>
      <c r="M119" s="8">
        <v>6272453.34</v>
      </c>
      <c r="N119" s="9">
        <v>97.78</v>
      </c>
      <c r="O119" s="9">
        <v>96.48</v>
      </c>
      <c r="P119" s="9">
        <v>97.97</v>
      </c>
      <c r="Q119" s="8">
        <v>8076162</v>
      </c>
      <c r="R119" s="8">
        <v>2190566</v>
      </c>
      <c r="S119" s="8">
        <v>5885596</v>
      </c>
      <c r="T119" s="8">
        <v>7886691.15</v>
      </c>
      <c r="U119" s="8">
        <v>2103315.96</v>
      </c>
      <c r="V119" s="8">
        <v>5783375.19</v>
      </c>
      <c r="W119" s="9">
        <v>97.65</v>
      </c>
      <c r="X119" s="9">
        <v>96.01</v>
      </c>
      <c r="Y119" s="9">
        <v>98.26</v>
      </c>
      <c r="Z119" s="8">
        <v>516448</v>
      </c>
      <c r="AA119" s="8">
        <v>489078.15</v>
      </c>
    </row>
    <row r="120" spans="1:27" ht="12.75">
      <c r="A120" s="35">
        <v>6</v>
      </c>
      <c r="B120" s="35">
        <v>2</v>
      </c>
      <c r="C120" s="35">
        <v>11</v>
      </c>
      <c r="D120" s="36">
        <v>2</v>
      </c>
      <c r="E120" s="37"/>
      <c r="F120" s="7" t="s">
        <v>86</v>
      </c>
      <c r="G120" s="55" t="s">
        <v>190</v>
      </c>
      <c r="H120" s="8">
        <v>18679576.61</v>
      </c>
      <c r="I120" s="8">
        <v>3335574.26</v>
      </c>
      <c r="J120" s="8">
        <v>15344002.35</v>
      </c>
      <c r="K120" s="8">
        <v>18695935.32</v>
      </c>
      <c r="L120" s="8">
        <v>3335571.48</v>
      </c>
      <c r="M120" s="8">
        <v>15360363.84</v>
      </c>
      <c r="N120" s="9">
        <v>100.08</v>
      </c>
      <c r="O120" s="9">
        <v>99.99</v>
      </c>
      <c r="P120" s="9">
        <v>100.1</v>
      </c>
      <c r="Q120" s="8">
        <v>17286472.27</v>
      </c>
      <c r="R120" s="8">
        <v>3061765.65</v>
      </c>
      <c r="S120" s="8">
        <v>14224706.62</v>
      </c>
      <c r="T120" s="8">
        <v>16534185.2</v>
      </c>
      <c r="U120" s="8">
        <v>2733374.89</v>
      </c>
      <c r="V120" s="8">
        <v>13800810.31</v>
      </c>
      <c r="W120" s="9">
        <v>95.64</v>
      </c>
      <c r="X120" s="9">
        <v>89.27</v>
      </c>
      <c r="Y120" s="9">
        <v>97.01</v>
      </c>
      <c r="Z120" s="8">
        <v>1119295.73</v>
      </c>
      <c r="AA120" s="8">
        <v>1559553.53</v>
      </c>
    </row>
    <row r="121" spans="1:27" ht="12.75">
      <c r="A121" s="35">
        <v>6</v>
      </c>
      <c r="B121" s="35">
        <v>5</v>
      </c>
      <c r="C121" s="35">
        <v>7</v>
      </c>
      <c r="D121" s="36">
        <v>2</v>
      </c>
      <c r="E121" s="37"/>
      <c r="F121" s="7" t="s">
        <v>86</v>
      </c>
      <c r="G121" s="55" t="s">
        <v>191</v>
      </c>
      <c r="H121" s="8">
        <v>13536392</v>
      </c>
      <c r="I121" s="8">
        <v>736882</v>
      </c>
      <c r="J121" s="8">
        <v>12799510</v>
      </c>
      <c r="K121" s="8">
        <v>13237900.15</v>
      </c>
      <c r="L121" s="8">
        <v>564900</v>
      </c>
      <c r="M121" s="8">
        <v>12673000.15</v>
      </c>
      <c r="N121" s="9">
        <v>97.79</v>
      </c>
      <c r="O121" s="9">
        <v>76.66</v>
      </c>
      <c r="P121" s="9">
        <v>99.01</v>
      </c>
      <c r="Q121" s="8">
        <v>13011358</v>
      </c>
      <c r="R121" s="8">
        <v>1345276</v>
      </c>
      <c r="S121" s="8">
        <v>11666082</v>
      </c>
      <c r="T121" s="8">
        <v>12273605.45</v>
      </c>
      <c r="U121" s="8">
        <v>1211581.16</v>
      </c>
      <c r="V121" s="8">
        <v>11062024.29</v>
      </c>
      <c r="W121" s="9">
        <v>94.32</v>
      </c>
      <c r="X121" s="9">
        <v>90.06</v>
      </c>
      <c r="Y121" s="9">
        <v>94.82</v>
      </c>
      <c r="Z121" s="8">
        <v>1133428</v>
      </c>
      <c r="AA121" s="8">
        <v>1610975.86</v>
      </c>
    </row>
    <row r="122" spans="1:27" ht="12.75">
      <c r="A122" s="35">
        <v>6</v>
      </c>
      <c r="B122" s="35">
        <v>10</v>
      </c>
      <c r="C122" s="35">
        <v>5</v>
      </c>
      <c r="D122" s="36">
        <v>2</v>
      </c>
      <c r="E122" s="37"/>
      <c r="F122" s="7" t="s">
        <v>86</v>
      </c>
      <c r="G122" s="55" t="s">
        <v>192</v>
      </c>
      <c r="H122" s="8">
        <v>39357880</v>
      </c>
      <c r="I122" s="8">
        <v>5609194</v>
      </c>
      <c r="J122" s="8">
        <v>33748686</v>
      </c>
      <c r="K122" s="8">
        <v>41187196.02</v>
      </c>
      <c r="L122" s="8">
        <v>5100769.05</v>
      </c>
      <c r="M122" s="8">
        <v>36086426.97</v>
      </c>
      <c r="N122" s="9">
        <v>104.64</v>
      </c>
      <c r="O122" s="9">
        <v>90.93</v>
      </c>
      <c r="P122" s="9">
        <v>106.92</v>
      </c>
      <c r="Q122" s="8">
        <v>37906098</v>
      </c>
      <c r="R122" s="8">
        <v>9863915</v>
      </c>
      <c r="S122" s="8">
        <v>28042183</v>
      </c>
      <c r="T122" s="8">
        <v>35346743.39</v>
      </c>
      <c r="U122" s="8">
        <v>8013423.16</v>
      </c>
      <c r="V122" s="8">
        <v>27333320.23</v>
      </c>
      <c r="W122" s="9">
        <v>93.24</v>
      </c>
      <c r="X122" s="9">
        <v>81.23</v>
      </c>
      <c r="Y122" s="9">
        <v>97.47</v>
      </c>
      <c r="Z122" s="8">
        <v>5706503</v>
      </c>
      <c r="AA122" s="8">
        <v>8753106.74</v>
      </c>
    </row>
    <row r="123" spans="1:27" ht="12.75">
      <c r="A123" s="35">
        <v>6</v>
      </c>
      <c r="B123" s="35">
        <v>14</v>
      </c>
      <c r="C123" s="35">
        <v>9</v>
      </c>
      <c r="D123" s="36">
        <v>2</v>
      </c>
      <c r="E123" s="37"/>
      <c r="F123" s="7" t="s">
        <v>86</v>
      </c>
      <c r="G123" s="55" t="s">
        <v>95</v>
      </c>
      <c r="H123" s="8">
        <v>30943497</v>
      </c>
      <c r="I123" s="8">
        <v>3992522</v>
      </c>
      <c r="J123" s="8">
        <v>26950975</v>
      </c>
      <c r="K123" s="8">
        <v>31231174.26</v>
      </c>
      <c r="L123" s="8">
        <v>3967707.86</v>
      </c>
      <c r="M123" s="8">
        <v>27263466.4</v>
      </c>
      <c r="N123" s="9">
        <v>100.92</v>
      </c>
      <c r="O123" s="9">
        <v>99.37</v>
      </c>
      <c r="P123" s="9">
        <v>101.15</v>
      </c>
      <c r="Q123" s="8">
        <v>32714483</v>
      </c>
      <c r="R123" s="8">
        <v>6579913</v>
      </c>
      <c r="S123" s="8">
        <v>26134570</v>
      </c>
      <c r="T123" s="8">
        <v>28664184.45</v>
      </c>
      <c r="U123" s="8">
        <v>5046530.09</v>
      </c>
      <c r="V123" s="8">
        <v>23617654.36</v>
      </c>
      <c r="W123" s="9">
        <v>87.61</v>
      </c>
      <c r="X123" s="9">
        <v>76.69</v>
      </c>
      <c r="Y123" s="9">
        <v>90.36</v>
      </c>
      <c r="Z123" s="8">
        <v>816405</v>
      </c>
      <c r="AA123" s="8">
        <v>3645812.04</v>
      </c>
    </row>
    <row r="124" spans="1:27" ht="12.75">
      <c r="A124" s="35">
        <v>6</v>
      </c>
      <c r="B124" s="35">
        <v>18</v>
      </c>
      <c r="C124" s="35">
        <v>7</v>
      </c>
      <c r="D124" s="36">
        <v>2</v>
      </c>
      <c r="E124" s="37"/>
      <c r="F124" s="7" t="s">
        <v>86</v>
      </c>
      <c r="G124" s="55" t="s">
        <v>193</v>
      </c>
      <c r="H124" s="8">
        <v>19310879.53</v>
      </c>
      <c r="I124" s="8">
        <v>4212373</v>
      </c>
      <c r="J124" s="8">
        <v>15098506.53</v>
      </c>
      <c r="K124" s="8">
        <v>18462906.21</v>
      </c>
      <c r="L124" s="8">
        <v>4212175.77</v>
      </c>
      <c r="M124" s="8">
        <v>14250730.44</v>
      </c>
      <c r="N124" s="9">
        <v>95.6</v>
      </c>
      <c r="O124" s="9">
        <v>99.99</v>
      </c>
      <c r="P124" s="9">
        <v>94.38</v>
      </c>
      <c r="Q124" s="8">
        <v>16724831.53</v>
      </c>
      <c r="R124" s="8">
        <v>2747336.61</v>
      </c>
      <c r="S124" s="8">
        <v>13977494.92</v>
      </c>
      <c r="T124" s="8">
        <v>15881237.54</v>
      </c>
      <c r="U124" s="8">
        <v>2627979.43</v>
      </c>
      <c r="V124" s="8">
        <v>13253258.11</v>
      </c>
      <c r="W124" s="9">
        <v>94.95</v>
      </c>
      <c r="X124" s="9">
        <v>95.65</v>
      </c>
      <c r="Y124" s="9">
        <v>94.81</v>
      </c>
      <c r="Z124" s="8">
        <v>1121011.61</v>
      </c>
      <c r="AA124" s="8">
        <v>997472.33</v>
      </c>
    </row>
    <row r="125" spans="1:27" ht="12.75">
      <c r="A125" s="35">
        <v>6</v>
      </c>
      <c r="B125" s="35">
        <v>20</v>
      </c>
      <c r="C125" s="35">
        <v>8</v>
      </c>
      <c r="D125" s="36">
        <v>2</v>
      </c>
      <c r="E125" s="37"/>
      <c r="F125" s="7" t="s">
        <v>86</v>
      </c>
      <c r="G125" s="55" t="s">
        <v>194</v>
      </c>
      <c r="H125" s="8">
        <v>15419180.33</v>
      </c>
      <c r="I125" s="8">
        <v>594131.94</v>
      </c>
      <c r="J125" s="8">
        <v>14825048.39</v>
      </c>
      <c r="K125" s="8">
        <v>15182448.9</v>
      </c>
      <c r="L125" s="8">
        <v>583226.67</v>
      </c>
      <c r="M125" s="8">
        <v>14599222.23</v>
      </c>
      <c r="N125" s="9">
        <v>98.46</v>
      </c>
      <c r="O125" s="9">
        <v>98.16</v>
      </c>
      <c r="P125" s="9">
        <v>98.47</v>
      </c>
      <c r="Q125" s="8">
        <v>18075212.33</v>
      </c>
      <c r="R125" s="8">
        <v>3544838.15</v>
      </c>
      <c r="S125" s="8">
        <v>14530374.18</v>
      </c>
      <c r="T125" s="8">
        <v>15517285.37</v>
      </c>
      <c r="U125" s="8">
        <v>2556812.59</v>
      </c>
      <c r="V125" s="8">
        <v>12960472.78</v>
      </c>
      <c r="W125" s="9">
        <v>85.84</v>
      </c>
      <c r="X125" s="9">
        <v>72.12</v>
      </c>
      <c r="Y125" s="9">
        <v>89.19</v>
      </c>
      <c r="Z125" s="8">
        <v>294674.21</v>
      </c>
      <c r="AA125" s="8">
        <v>1638749.45</v>
      </c>
    </row>
    <row r="126" spans="1:27" ht="12.75">
      <c r="A126" s="35">
        <v>6</v>
      </c>
      <c r="B126" s="35">
        <v>15</v>
      </c>
      <c r="C126" s="35">
        <v>6</v>
      </c>
      <c r="D126" s="36">
        <v>2</v>
      </c>
      <c r="E126" s="37"/>
      <c r="F126" s="7" t="s">
        <v>86</v>
      </c>
      <c r="G126" s="55" t="s">
        <v>96</v>
      </c>
      <c r="H126" s="8">
        <v>22540572</v>
      </c>
      <c r="I126" s="8">
        <v>942481</v>
      </c>
      <c r="J126" s="8">
        <v>21598091</v>
      </c>
      <c r="K126" s="8">
        <v>22826202.51</v>
      </c>
      <c r="L126" s="8">
        <v>1388481.29</v>
      </c>
      <c r="M126" s="8">
        <v>21437721.22</v>
      </c>
      <c r="N126" s="9">
        <v>101.26</v>
      </c>
      <c r="O126" s="9">
        <v>147.32</v>
      </c>
      <c r="P126" s="9">
        <v>99.25</v>
      </c>
      <c r="Q126" s="8">
        <v>28721254</v>
      </c>
      <c r="R126" s="8">
        <v>9060744</v>
      </c>
      <c r="S126" s="8">
        <v>19660510</v>
      </c>
      <c r="T126" s="8">
        <v>23971841.32</v>
      </c>
      <c r="U126" s="8">
        <v>5102550.6</v>
      </c>
      <c r="V126" s="8">
        <v>18869290.72</v>
      </c>
      <c r="W126" s="9">
        <v>83.46</v>
      </c>
      <c r="X126" s="9">
        <v>56.31</v>
      </c>
      <c r="Y126" s="9">
        <v>95.97</v>
      </c>
      <c r="Z126" s="8">
        <v>1937581</v>
      </c>
      <c r="AA126" s="8">
        <v>2568430.5</v>
      </c>
    </row>
    <row r="127" spans="1:27" ht="12.75">
      <c r="A127" s="35">
        <v>6</v>
      </c>
      <c r="B127" s="35">
        <v>3</v>
      </c>
      <c r="C127" s="35">
        <v>8</v>
      </c>
      <c r="D127" s="36">
        <v>2</v>
      </c>
      <c r="E127" s="37"/>
      <c r="F127" s="7" t="s">
        <v>86</v>
      </c>
      <c r="G127" s="55" t="s">
        <v>97</v>
      </c>
      <c r="H127" s="8">
        <v>13930517.69</v>
      </c>
      <c r="I127" s="8">
        <v>1038422.84</v>
      </c>
      <c r="J127" s="8">
        <v>12892094.85</v>
      </c>
      <c r="K127" s="8">
        <v>13050628.92</v>
      </c>
      <c r="L127" s="8">
        <v>863607.67</v>
      </c>
      <c r="M127" s="8">
        <v>12187021.25</v>
      </c>
      <c r="N127" s="9">
        <v>93.68</v>
      </c>
      <c r="O127" s="9">
        <v>83.16</v>
      </c>
      <c r="P127" s="9">
        <v>94.53</v>
      </c>
      <c r="Q127" s="8">
        <v>14706328.69</v>
      </c>
      <c r="R127" s="8">
        <v>2312090.75</v>
      </c>
      <c r="S127" s="8">
        <v>12394237.94</v>
      </c>
      <c r="T127" s="8">
        <v>13484261.68</v>
      </c>
      <c r="U127" s="8">
        <v>1493051.06</v>
      </c>
      <c r="V127" s="8">
        <v>11991210.62</v>
      </c>
      <c r="W127" s="9">
        <v>91.69</v>
      </c>
      <c r="X127" s="9">
        <v>64.57</v>
      </c>
      <c r="Y127" s="9">
        <v>96.74</v>
      </c>
      <c r="Z127" s="8">
        <v>497856.91</v>
      </c>
      <c r="AA127" s="8">
        <v>195810.63</v>
      </c>
    </row>
    <row r="128" spans="1:27" ht="12.75">
      <c r="A128" s="35">
        <v>6</v>
      </c>
      <c r="B128" s="35">
        <v>3</v>
      </c>
      <c r="C128" s="35">
        <v>15</v>
      </c>
      <c r="D128" s="36">
        <v>2</v>
      </c>
      <c r="E128" s="37"/>
      <c r="F128" s="7" t="s">
        <v>86</v>
      </c>
      <c r="G128" s="55" t="s">
        <v>195</v>
      </c>
      <c r="H128" s="8">
        <v>19022924.95</v>
      </c>
      <c r="I128" s="8">
        <v>1646771.95</v>
      </c>
      <c r="J128" s="8">
        <v>17376153</v>
      </c>
      <c r="K128" s="8">
        <v>18739657.24</v>
      </c>
      <c r="L128" s="8">
        <v>1379636.12</v>
      </c>
      <c r="M128" s="8">
        <v>17360021.12</v>
      </c>
      <c r="N128" s="9">
        <v>98.51</v>
      </c>
      <c r="O128" s="9">
        <v>83.77</v>
      </c>
      <c r="P128" s="9">
        <v>99.9</v>
      </c>
      <c r="Q128" s="8">
        <v>18786714.22</v>
      </c>
      <c r="R128" s="8">
        <v>3044348</v>
      </c>
      <c r="S128" s="8">
        <v>15742366.22</v>
      </c>
      <c r="T128" s="8">
        <v>18312441.12</v>
      </c>
      <c r="U128" s="8">
        <v>2962325.34</v>
      </c>
      <c r="V128" s="8">
        <v>15350115.78</v>
      </c>
      <c r="W128" s="9">
        <v>97.47</v>
      </c>
      <c r="X128" s="9">
        <v>97.3</v>
      </c>
      <c r="Y128" s="9">
        <v>97.5</v>
      </c>
      <c r="Z128" s="8">
        <v>1633786.78</v>
      </c>
      <c r="AA128" s="8">
        <v>2009905.34</v>
      </c>
    </row>
    <row r="129" spans="1:27" ht="12.75">
      <c r="A129" s="35">
        <v>6</v>
      </c>
      <c r="B129" s="35">
        <v>1</v>
      </c>
      <c r="C129" s="35">
        <v>12</v>
      </c>
      <c r="D129" s="36">
        <v>2</v>
      </c>
      <c r="E129" s="37"/>
      <c r="F129" s="7" t="s">
        <v>86</v>
      </c>
      <c r="G129" s="55" t="s">
        <v>196</v>
      </c>
      <c r="H129" s="8">
        <v>10082057.88</v>
      </c>
      <c r="I129" s="8">
        <v>1563860.6</v>
      </c>
      <c r="J129" s="8">
        <v>8518197.28</v>
      </c>
      <c r="K129" s="8">
        <v>9491332.81</v>
      </c>
      <c r="L129" s="8">
        <v>1147650.74</v>
      </c>
      <c r="M129" s="8">
        <v>8343682.07</v>
      </c>
      <c r="N129" s="9">
        <v>94.14</v>
      </c>
      <c r="O129" s="9">
        <v>73.38</v>
      </c>
      <c r="P129" s="9">
        <v>97.95</v>
      </c>
      <c r="Q129" s="8">
        <v>8924861.04</v>
      </c>
      <c r="R129" s="8">
        <v>806326.86</v>
      </c>
      <c r="S129" s="8">
        <v>8118534.18</v>
      </c>
      <c r="T129" s="8">
        <v>8282203.56</v>
      </c>
      <c r="U129" s="8">
        <v>776952.74</v>
      </c>
      <c r="V129" s="8">
        <v>7505250.82</v>
      </c>
      <c r="W129" s="9">
        <v>92.79</v>
      </c>
      <c r="X129" s="9">
        <v>96.35</v>
      </c>
      <c r="Y129" s="9">
        <v>92.44</v>
      </c>
      <c r="Z129" s="8">
        <v>399663.1</v>
      </c>
      <c r="AA129" s="8">
        <v>838431.25</v>
      </c>
    </row>
    <row r="130" spans="1:27" ht="12.75">
      <c r="A130" s="35">
        <v>6</v>
      </c>
      <c r="B130" s="35">
        <v>1</v>
      </c>
      <c r="C130" s="35">
        <v>13</v>
      </c>
      <c r="D130" s="36">
        <v>2</v>
      </c>
      <c r="E130" s="37"/>
      <c r="F130" s="7" t="s">
        <v>86</v>
      </c>
      <c r="G130" s="55" t="s">
        <v>197</v>
      </c>
      <c r="H130" s="8">
        <v>7272360.17</v>
      </c>
      <c r="I130" s="8">
        <v>599525</v>
      </c>
      <c r="J130" s="8">
        <v>6672835.17</v>
      </c>
      <c r="K130" s="8">
        <v>6922322.82</v>
      </c>
      <c r="L130" s="8">
        <v>354322</v>
      </c>
      <c r="M130" s="8">
        <v>6568000.82</v>
      </c>
      <c r="N130" s="9">
        <v>95.18</v>
      </c>
      <c r="O130" s="9">
        <v>59.1</v>
      </c>
      <c r="P130" s="9">
        <v>98.42</v>
      </c>
      <c r="Q130" s="8">
        <v>7027631.02</v>
      </c>
      <c r="R130" s="8">
        <v>375475.14</v>
      </c>
      <c r="S130" s="8">
        <v>6652155.88</v>
      </c>
      <c r="T130" s="8">
        <v>6572926.69</v>
      </c>
      <c r="U130" s="8">
        <v>214953.04</v>
      </c>
      <c r="V130" s="8">
        <v>6357973.65</v>
      </c>
      <c r="W130" s="9">
        <v>93.52</v>
      </c>
      <c r="X130" s="9">
        <v>57.24</v>
      </c>
      <c r="Y130" s="9">
        <v>95.57</v>
      </c>
      <c r="Z130" s="8">
        <v>20679.29</v>
      </c>
      <c r="AA130" s="8">
        <v>210027.17</v>
      </c>
    </row>
    <row r="131" spans="1:27" ht="12.75">
      <c r="A131" s="35">
        <v>6</v>
      </c>
      <c r="B131" s="35">
        <v>3</v>
      </c>
      <c r="C131" s="35">
        <v>9</v>
      </c>
      <c r="D131" s="36">
        <v>2</v>
      </c>
      <c r="E131" s="37"/>
      <c r="F131" s="7" t="s">
        <v>86</v>
      </c>
      <c r="G131" s="55" t="s">
        <v>198</v>
      </c>
      <c r="H131" s="8">
        <v>14422105</v>
      </c>
      <c r="I131" s="8">
        <v>825980</v>
      </c>
      <c r="J131" s="8">
        <v>13596125</v>
      </c>
      <c r="K131" s="8">
        <v>14059424.99</v>
      </c>
      <c r="L131" s="8">
        <v>821112.95</v>
      </c>
      <c r="M131" s="8">
        <v>13238312.04</v>
      </c>
      <c r="N131" s="9">
        <v>97.48</v>
      </c>
      <c r="O131" s="9">
        <v>99.41</v>
      </c>
      <c r="P131" s="9">
        <v>97.36</v>
      </c>
      <c r="Q131" s="8">
        <v>13743319</v>
      </c>
      <c r="R131" s="8">
        <v>1106746.06</v>
      </c>
      <c r="S131" s="8">
        <v>12636572.94</v>
      </c>
      <c r="T131" s="8">
        <v>12886332.32</v>
      </c>
      <c r="U131" s="8">
        <v>1091077.31</v>
      </c>
      <c r="V131" s="8">
        <v>11795255.01</v>
      </c>
      <c r="W131" s="9">
        <v>93.76</v>
      </c>
      <c r="X131" s="9">
        <v>98.58</v>
      </c>
      <c r="Y131" s="9">
        <v>93.34</v>
      </c>
      <c r="Z131" s="8">
        <v>959552.06</v>
      </c>
      <c r="AA131" s="8">
        <v>1443057.03</v>
      </c>
    </row>
    <row r="132" spans="1:27" ht="12.75">
      <c r="A132" s="35">
        <v>6</v>
      </c>
      <c r="B132" s="35">
        <v>6</v>
      </c>
      <c r="C132" s="35">
        <v>9</v>
      </c>
      <c r="D132" s="36">
        <v>2</v>
      </c>
      <c r="E132" s="37"/>
      <c r="F132" s="7" t="s">
        <v>86</v>
      </c>
      <c r="G132" s="55" t="s">
        <v>199</v>
      </c>
      <c r="H132" s="8">
        <v>9563651.95</v>
      </c>
      <c r="I132" s="8">
        <v>478912</v>
      </c>
      <c r="J132" s="8">
        <v>9084739.95</v>
      </c>
      <c r="K132" s="8">
        <v>9504399.47</v>
      </c>
      <c r="L132" s="8">
        <v>478107.52</v>
      </c>
      <c r="M132" s="8">
        <v>9026291.95</v>
      </c>
      <c r="N132" s="9">
        <v>99.38</v>
      </c>
      <c r="O132" s="9">
        <v>99.83</v>
      </c>
      <c r="P132" s="9">
        <v>99.35</v>
      </c>
      <c r="Q132" s="8">
        <v>9644998.25</v>
      </c>
      <c r="R132" s="8">
        <v>1163363.99</v>
      </c>
      <c r="S132" s="8">
        <v>8481634.26</v>
      </c>
      <c r="T132" s="8">
        <v>9494739.26</v>
      </c>
      <c r="U132" s="8">
        <v>1163338.79</v>
      </c>
      <c r="V132" s="8">
        <v>8331400.47</v>
      </c>
      <c r="W132" s="9">
        <v>98.44</v>
      </c>
      <c r="X132" s="9">
        <v>99.99</v>
      </c>
      <c r="Y132" s="9">
        <v>98.22</v>
      </c>
      <c r="Z132" s="8">
        <v>603105.69</v>
      </c>
      <c r="AA132" s="8">
        <v>694891.48</v>
      </c>
    </row>
    <row r="133" spans="1:27" ht="12.75">
      <c r="A133" s="35">
        <v>6</v>
      </c>
      <c r="B133" s="35">
        <v>17</v>
      </c>
      <c r="C133" s="35">
        <v>4</v>
      </c>
      <c r="D133" s="36">
        <v>2</v>
      </c>
      <c r="E133" s="37"/>
      <c r="F133" s="7" t="s">
        <v>86</v>
      </c>
      <c r="G133" s="55" t="s">
        <v>200</v>
      </c>
      <c r="H133" s="8">
        <v>10663433</v>
      </c>
      <c r="I133" s="8">
        <v>20200</v>
      </c>
      <c r="J133" s="8">
        <v>10643233</v>
      </c>
      <c r="K133" s="8">
        <v>10278601.03</v>
      </c>
      <c r="L133" s="8">
        <v>15161.7</v>
      </c>
      <c r="M133" s="8">
        <v>10263439.33</v>
      </c>
      <c r="N133" s="9">
        <v>96.39</v>
      </c>
      <c r="O133" s="9">
        <v>75.05</v>
      </c>
      <c r="P133" s="9">
        <v>96.43</v>
      </c>
      <c r="Q133" s="8">
        <v>9985673</v>
      </c>
      <c r="R133" s="8">
        <v>257141</v>
      </c>
      <c r="S133" s="8">
        <v>9728532</v>
      </c>
      <c r="T133" s="8">
        <v>9128258.46</v>
      </c>
      <c r="U133" s="8">
        <v>164577.03</v>
      </c>
      <c r="V133" s="8">
        <v>8963681.43</v>
      </c>
      <c r="W133" s="9">
        <v>91.41</v>
      </c>
      <c r="X133" s="9">
        <v>64</v>
      </c>
      <c r="Y133" s="9">
        <v>92.13</v>
      </c>
      <c r="Z133" s="8">
        <v>914701</v>
      </c>
      <c r="AA133" s="8">
        <v>1299757.9</v>
      </c>
    </row>
    <row r="134" spans="1:27" ht="12.75">
      <c r="A134" s="35">
        <v>6</v>
      </c>
      <c r="B134" s="35">
        <v>3</v>
      </c>
      <c r="C134" s="35">
        <v>10</v>
      </c>
      <c r="D134" s="36">
        <v>2</v>
      </c>
      <c r="E134" s="37"/>
      <c r="F134" s="7" t="s">
        <v>86</v>
      </c>
      <c r="G134" s="55" t="s">
        <v>201</v>
      </c>
      <c r="H134" s="8">
        <v>21374688.23</v>
      </c>
      <c r="I134" s="8">
        <v>4339891.75</v>
      </c>
      <c r="J134" s="8">
        <v>17034796.48</v>
      </c>
      <c r="K134" s="8">
        <v>20364659.39</v>
      </c>
      <c r="L134" s="8">
        <v>3447216.46</v>
      </c>
      <c r="M134" s="8">
        <v>16917442.93</v>
      </c>
      <c r="N134" s="9">
        <v>95.27</v>
      </c>
      <c r="O134" s="9">
        <v>79.43</v>
      </c>
      <c r="P134" s="9">
        <v>99.31</v>
      </c>
      <c r="Q134" s="8">
        <v>22550919.23</v>
      </c>
      <c r="R134" s="8">
        <v>5461109.77</v>
      </c>
      <c r="S134" s="8">
        <v>17089809.46</v>
      </c>
      <c r="T134" s="8">
        <v>20801642.44</v>
      </c>
      <c r="U134" s="8">
        <v>4646871.41</v>
      </c>
      <c r="V134" s="8">
        <v>16154771.03</v>
      </c>
      <c r="W134" s="9">
        <v>92.24</v>
      </c>
      <c r="X134" s="9">
        <v>85.09</v>
      </c>
      <c r="Y134" s="9">
        <v>94.52</v>
      </c>
      <c r="Z134" s="8">
        <v>-55012.98</v>
      </c>
      <c r="AA134" s="8">
        <v>762671.9</v>
      </c>
    </row>
    <row r="135" spans="1:27" ht="12.75">
      <c r="A135" s="35">
        <v>6</v>
      </c>
      <c r="B135" s="35">
        <v>8</v>
      </c>
      <c r="C135" s="35">
        <v>12</v>
      </c>
      <c r="D135" s="36">
        <v>2</v>
      </c>
      <c r="E135" s="37"/>
      <c r="F135" s="7" t="s">
        <v>86</v>
      </c>
      <c r="G135" s="55" t="s">
        <v>202</v>
      </c>
      <c r="H135" s="8">
        <v>16006310</v>
      </c>
      <c r="I135" s="8">
        <v>3378869</v>
      </c>
      <c r="J135" s="8">
        <v>12627441</v>
      </c>
      <c r="K135" s="8">
        <v>15921744.13</v>
      </c>
      <c r="L135" s="8">
        <v>3363609.2</v>
      </c>
      <c r="M135" s="8">
        <v>12558134.93</v>
      </c>
      <c r="N135" s="9">
        <v>99.47</v>
      </c>
      <c r="O135" s="9">
        <v>99.54</v>
      </c>
      <c r="P135" s="9">
        <v>99.45</v>
      </c>
      <c r="Q135" s="8">
        <v>14782639</v>
      </c>
      <c r="R135" s="8">
        <v>2884758</v>
      </c>
      <c r="S135" s="8">
        <v>11897881</v>
      </c>
      <c r="T135" s="8">
        <v>13828452.96</v>
      </c>
      <c r="U135" s="8">
        <v>2688836.41</v>
      </c>
      <c r="V135" s="8">
        <v>11139616.55</v>
      </c>
      <c r="W135" s="9">
        <v>93.54</v>
      </c>
      <c r="X135" s="9">
        <v>93.2</v>
      </c>
      <c r="Y135" s="9">
        <v>93.62</v>
      </c>
      <c r="Z135" s="8">
        <v>729560</v>
      </c>
      <c r="AA135" s="8">
        <v>1418518.38</v>
      </c>
    </row>
    <row r="136" spans="1:27" ht="12.75">
      <c r="A136" s="35">
        <v>6</v>
      </c>
      <c r="B136" s="35">
        <v>11</v>
      </c>
      <c r="C136" s="35">
        <v>6</v>
      </c>
      <c r="D136" s="36">
        <v>2</v>
      </c>
      <c r="E136" s="37"/>
      <c r="F136" s="7" t="s">
        <v>86</v>
      </c>
      <c r="G136" s="55" t="s">
        <v>203</v>
      </c>
      <c r="H136" s="8">
        <v>13200180.1</v>
      </c>
      <c r="I136" s="8">
        <v>1763635</v>
      </c>
      <c r="J136" s="8">
        <v>11436545.1</v>
      </c>
      <c r="K136" s="8">
        <v>11898264.32</v>
      </c>
      <c r="L136" s="8">
        <v>626085.37</v>
      </c>
      <c r="M136" s="8">
        <v>11272178.95</v>
      </c>
      <c r="N136" s="9">
        <v>90.13</v>
      </c>
      <c r="O136" s="9">
        <v>35.49</v>
      </c>
      <c r="P136" s="9">
        <v>98.56</v>
      </c>
      <c r="Q136" s="8">
        <v>14316421.1</v>
      </c>
      <c r="R136" s="8">
        <v>3504301</v>
      </c>
      <c r="S136" s="8">
        <v>10812120.1</v>
      </c>
      <c r="T136" s="8">
        <v>12528821.96</v>
      </c>
      <c r="U136" s="8">
        <v>2557077.65</v>
      </c>
      <c r="V136" s="8">
        <v>9971744.31</v>
      </c>
      <c r="W136" s="9">
        <v>87.51</v>
      </c>
      <c r="X136" s="9">
        <v>72.96</v>
      </c>
      <c r="Y136" s="9">
        <v>92.22</v>
      </c>
      <c r="Z136" s="8">
        <v>624425</v>
      </c>
      <c r="AA136" s="8">
        <v>1300434.64</v>
      </c>
    </row>
    <row r="137" spans="1:27" ht="12.75">
      <c r="A137" s="35">
        <v>6</v>
      </c>
      <c r="B137" s="35">
        <v>3</v>
      </c>
      <c r="C137" s="35">
        <v>11</v>
      </c>
      <c r="D137" s="36">
        <v>2</v>
      </c>
      <c r="E137" s="37"/>
      <c r="F137" s="7" t="s">
        <v>86</v>
      </c>
      <c r="G137" s="55" t="s">
        <v>204</v>
      </c>
      <c r="H137" s="8">
        <v>20987359.82</v>
      </c>
      <c r="I137" s="8">
        <v>1198659</v>
      </c>
      <c r="J137" s="8">
        <v>19788700.82</v>
      </c>
      <c r="K137" s="8">
        <v>20348630.15</v>
      </c>
      <c r="L137" s="8">
        <v>1002098.41</v>
      </c>
      <c r="M137" s="8">
        <v>19346531.74</v>
      </c>
      <c r="N137" s="9">
        <v>96.95</v>
      </c>
      <c r="O137" s="9">
        <v>83.6</v>
      </c>
      <c r="P137" s="9">
        <v>97.76</v>
      </c>
      <c r="Q137" s="8">
        <v>20642265.65</v>
      </c>
      <c r="R137" s="8">
        <v>1664721.72</v>
      </c>
      <c r="S137" s="8">
        <v>18977543.93</v>
      </c>
      <c r="T137" s="8">
        <v>19743977.38</v>
      </c>
      <c r="U137" s="8">
        <v>1321152.73</v>
      </c>
      <c r="V137" s="8">
        <v>18422824.65</v>
      </c>
      <c r="W137" s="9">
        <v>95.64</v>
      </c>
      <c r="X137" s="9">
        <v>79.36</v>
      </c>
      <c r="Y137" s="9">
        <v>97.07</v>
      </c>
      <c r="Z137" s="8">
        <v>811156.89</v>
      </c>
      <c r="AA137" s="8">
        <v>923707.09</v>
      </c>
    </row>
    <row r="138" spans="1:27" ht="12.75">
      <c r="A138" s="35">
        <v>6</v>
      </c>
      <c r="B138" s="35">
        <v>13</v>
      </c>
      <c r="C138" s="35">
        <v>6</v>
      </c>
      <c r="D138" s="36">
        <v>2</v>
      </c>
      <c r="E138" s="37"/>
      <c r="F138" s="7" t="s">
        <v>86</v>
      </c>
      <c r="G138" s="55" t="s">
        <v>205</v>
      </c>
      <c r="H138" s="8">
        <v>13136263.58</v>
      </c>
      <c r="I138" s="8">
        <v>259915.8</v>
      </c>
      <c r="J138" s="8">
        <v>12876347.78</v>
      </c>
      <c r="K138" s="8">
        <v>13332259.57</v>
      </c>
      <c r="L138" s="8">
        <v>385361.37</v>
      </c>
      <c r="M138" s="8">
        <v>12946898.2</v>
      </c>
      <c r="N138" s="9">
        <v>101.49</v>
      </c>
      <c r="O138" s="9">
        <v>148.26</v>
      </c>
      <c r="P138" s="9">
        <v>100.54</v>
      </c>
      <c r="Q138" s="8">
        <v>14907636.1</v>
      </c>
      <c r="R138" s="8">
        <v>2059453</v>
      </c>
      <c r="S138" s="8">
        <v>12848183.1</v>
      </c>
      <c r="T138" s="8">
        <v>13173461.34</v>
      </c>
      <c r="U138" s="8">
        <v>1584893.65</v>
      </c>
      <c r="V138" s="8">
        <v>11588567.69</v>
      </c>
      <c r="W138" s="9">
        <v>88.36</v>
      </c>
      <c r="X138" s="9">
        <v>76.95</v>
      </c>
      <c r="Y138" s="9">
        <v>90.19</v>
      </c>
      <c r="Z138" s="8">
        <v>28164.68</v>
      </c>
      <c r="AA138" s="8">
        <v>1358330.51</v>
      </c>
    </row>
    <row r="139" spans="1:27" ht="12.75">
      <c r="A139" s="35">
        <v>6</v>
      </c>
      <c r="B139" s="35">
        <v>6</v>
      </c>
      <c r="C139" s="35">
        <v>10</v>
      </c>
      <c r="D139" s="36">
        <v>2</v>
      </c>
      <c r="E139" s="37"/>
      <c r="F139" s="7" t="s">
        <v>86</v>
      </c>
      <c r="G139" s="55" t="s">
        <v>206</v>
      </c>
      <c r="H139" s="8">
        <v>11755332.3</v>
      </c>
      <c r="I139" s="8">
        <v>1057120.82</v>
      </c>
      <c r="J139" s="8">
        <v>10698211.48</v>
      </c>
      <c r="K139" s="8">
        <v>11559480.68</v>
      </c>
      <c r="L139" s="8">
        <v>1038414.92</v>
      </c>
      <c r="M139" s="8">
        <v>10521065.76</v>
      </c>
      <c r="N139" s="9">
        <v>98.33</v>
      </c>
      <c r="O139" s="9">
        <v>98.23</v>
      </c>
      <c r="P139" s="9">
        <v>98.34</v>
      </c>
      <c r="Q139" s="8">
        <v>12106217.85</v>
      </c>
      <c r="R139" s="8">
        <v>1879992.85</v>
      </c>
      <c r="S139" s="8">
        <v>10226225</v>
      </c>
      <c r="T139" s="8">
        <v>10661364.31</v>
      </c>
      <c r="U139" s="8">
        <v>1510294.11</v>
      </c>
      <c r="V139" s="8">
        <v>9151070.2</v>
      </c>
      <c r="W139" s="9">
        <v>88.06</v>
      </c>
      <c r="X139" s="9">
        <v>80.33</v>
      </c>
      <c r="Y139" s="9">
        <v>89.48</v>
      </c>
      <c r="Z139" s="8">
        <v>471986.48</v>
      </c>
      <c r="AA139" s="8">
        <v>1369995.56</v>
      </c>
    </row>
    <row r="140" spans="1:27" ht="12.75">
      <c r="A140" s="35">
        <v>6</v>
      </c>
      <c r="B140" s="35">
        <v>20</v>
      </c>
      <c r="C140" s="35">
        <v>9</v>
      </c>
      <c r="D140" s="36">
        <v>2</v>
      </c>
      <c r="E140" s="37"/>
      <c r="F140" s="7" t="s">
        <v>86</v>
      </c>
      <c r="G140" s="55" t="s">
        <v>207</v>
      </c>
      <c r="H140" s="8">
        <v>20983865.47</v>
      </c>
      <c r="I140" s="8">
        <v>3457841.96</v>
      </c>
      <c r="J140" s="8">
        <v>17526023.51</v>
      </c>
      <c r="K140" s="8">
        <v>20407632.82</v>
      </c>
      <c r="L140" s="8">
        <v>3162772.34</v>
      </c>
      <c r="M140" s="8">
        <v>17244860.48</v>
      </c>
      <c r="N140" s="9">
        <v>97.25</v>
      </c>
      <c r="O140" s="9">
        <v>91.46</v>
      </c>
      <c r="P140" s="9">
        <v>98.39</v>
      </c>
      <c r="Q140" s="8">
        <v>22313065.47</v>
      </c>
      <c r="R140" s="8">
        <v>5738607.85</v>
      </c>
      <c r="S140" s="8">
        <v>16574457.62</v>
      </c>
      <c r="T140" s="8">
        <v>21769520.39</v>
      </c>
      <c r="U140" s="8">
        <v>5573107.19</v>
      </c>
      <c r="V140" s="8">
        <v>16196413.2</v>
      </c>
      <c r="W140" s="9">
        <v>97.56</v>
      </c>
      <c r="X140" s="9">
        <v>97.11</v>
      </c>
      <c r="Y140" s="9">
        <v>97.71</v>
      </c>
      <c r="Z140" s="8">
        <v>951565.89</v>
      </c>
      <c r="AA140" s="8">
        <v>1048447.28</v>
      </c>
    </row>
    <row r="141" spans="1:27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7" t="s">
        <v>86</v>
      </c>
      <c r="G141" s="55" t="s">
        <v>208</v>
      </c>
      <c r="H141" s="8">
        <v>15909172</v>
      </c>
      <c r="I141" s="8">
        <v>747004</v>
      </c>
      <c r="J141" s="8">
        <v>15162168</v>
      </c>
      <c r="K141" s="8">
        <v>15287670.45</v>
      </c>
      <c r="L141" s="8">
        <v>417000.71</v>
      </c>
      <c r="M141" s="8">
        <v>14870669.74</v>
      </c>
      <c r="N141" s="9">
        <v>96.09</v>
      </c>
      <c r="O141" s="9">
        <v>55.82</v>
      </c>
      <c r="P141" s="9">
        <v>98.07</v>
      </c>
      <c r="Q141" s="8">
        <v>15418172</v>
      </c>
      <c r="R141" s="8">
        <v>1798934.24</v>
      </c>
      <c r="S141" s="8">
        <v>13619237.76</v>
      </c>
      <c r="T141" s="8">
        <v>15090791.9</v>
      </c>
      <c r="U141" s="8">
        <v>1725991.78</v>
      </c>
      <c r="V141" s="8">
        <v>13364800.12</v>
      </c>
      <c r="W141" s="9">
        <v>97.87</v>
      </c>
      <c r="X141" s="9">
        <v>95.94</v>
      </c>
      <c r="Y141" s="9">
        <v>98.13</v>
      </c>
      <c r="Z141" s="8">
        <v>1542930.24</v>
      </c>
      <c r="AA141" s="8">
        <v>1505869.62</v>
      </c>
    </row>
    <row r="142" spans="1:27" ht="12.75">
      <c r="A142" s="35">
        <v>6</v>
      </c>
      <c r="B142" s="35">
        <v>1</v>
      </c>
      <c r="C142" s="35">
        <v>14</v>
      </c>
      <c r="D142" s="36">
        <v>2</v>
      </c>
      <c r="E142" s="37"/>
      <c r="F142" s="7" t="s">
        <v>86</v>
      </c>
      <c r="G142" s="55" t="s">
        <v>209</v>
      </c>
      <c r="H142" s="8">
        <v>8355938.41</v>
      </c>
      <c r="I142" s="8">
        <v>796669.61</v>
      </c>
      <c r="J142" s="8">
        <v>7559268.8</v>
      </c>
      <c r="K142" s="8">
        <v>7969390.28</v>
      </c>
      <c r="L142" s="8">
        <v>773204.84</v>
      </c>
      <c r="M142" s="8">
        <v>7196185.44</v>
      </c>
      <c r="N142" s="9">
        <v>95.37</v>
      </c>
      <c r="O142" s="9">
        <v>97.05</v>
      </c>
      <c r="P142" s="9">
        <v>95.19</v>
      </c>
      <c r="Q142" s="8">
        <v>8130938.41</v>
      </c>
      <c r="R142" s="8">
        <v>573823</v>
      </c>
      <c r="S142" s="8">
        <v>7557115.41</v>
      </c>
      <c r="T142" s="8">
        <v>7496550.62</v>
      </c>
      <c r="U142" s="8">
        <v>278602.08</v>
      </c>
      <c r="V142" s="8">
        <v>7217948.54</v>
      </c>
      <c r="W142" s="9">
        <v>92.19</v>
      </c>
      <c r="X142" s="9">
        <v>48.55</v>
      </c>
      <c r="Y142" s="9">
        <v>95.51</v>
      </c>
      <c r="Z142" s="8">
        <v>2153.39</v>
      </c>
      <c r="AA142" s="8">
        <v>-21763.1</v>
      </c>
    </row>
    <row r="143" spans="1:27" ht="12.75">
      <c r="A143" s="35">
        <v>6</v>
      </c>
      <c r="B143" s="35">
        <v>13</v>
      </c>
      <c r="C143" s="35">
        <v>7</v>
      </c>
      <c r="D143" s="36">
        <v>2</v>
      </c>
      <c r="E143" s="37"/>
      <c r="F143" s="7" t="s">
        <v>86</v>
      </c>
      <c r="G143" s="55" t="s">
        <v>210</v>
      </c>
      <c r="H143" s="8">
        <v>8741785.41</v>
      </c>
      <c r="I143" s="8">
        <v>963237.96</v>
      </c>
      <c r="J143" s="8">
        <v>7778547.45</v>
      </c>
      <c r="K143" s="8">
        <v>8716357.99</v>
      </c>
      <c r="L143" s="8">
        <v>872392.41</v>
      </c>
      <c r="M143" s="8">
        <v>7843965.58</v>
      </c>
      <c r="N143" s="9">
        <v>99.7</v>
      </c>
      <c r="O143" s="9">
        <v>90.56</v>
      </c>
      <c r="P143" s="9">
        <v>100.84</v>
      </c>
      <c r="Q143" s="8">
        <v>8803009.41</v>
      </c>
      <c r="R143" s="8">
        <v>1039580.95</v>
      </c>
      <c r="S143" s="8">
        <v>7763428.46</v>
      </c>
      <c r="T143" s="8">
        <v>8178263.27</v>
      </c>
      <c r="U143" s="8">
        <v>636541.64</v>
      </c>
      <c r="V143" s="8">
        <v>7541721.63</v>
      </c>
      <c r="W143" s="9">
        <v>92.9</v>
      </c>
      <c r="X143" s="9">
        <v>61.23</v>
      </c>
      <c r="Y143" s="9">
        <v>97.14</v>
      </c>
      <c r="Z143" s="8">
        <v>15118.99</v>
      </c>
      <c r="AA143" s="8">
        <v>302243.95</v>
      </c>
    </row>
    <row r="144" spans="1:27" ht="12.75">
      <c r="A144" s="35">
        <v>6</v>
      </c>
      <c r="B144" s="35">
        <v>1</v>
      </c>
      <c r="C144" s="35">
        <v>15</v>
      </c>
      <c r="D144" s="36">
        <v>2</v>
      </c>
      <c r="E144" s="37"/>
      <c r="F144" s="7" t="s">
        <v>86</v>
      </c>
      <c r="G144" s="55" t="s">
        <v>211</v>
      </c>
      <c r="H144" s="8">
        <v>8231533</v>
      </c>
      <c r="I144" s="8">
        <v>965837.37</v>
      </c>
      <c r="J144" s="8">
        <v>7265695.63</v>
      </c>
      <c r="K144" s="8">
        <v>8180485.73</v>
      </c>
      <c r="L144" s="8">
        <v>965838.53</v>
      </c>
      <c r="M144" s="8">
        <v>7214647.2</v>
      </c>
      <c r="N144" s="9">
        <v>99.37</v>
      </c>
      <c r="O144" s="9">
        <v>100</v>
      </c>
      <c r="P144" s="9">
        <v>99.29</v>
      </c>
      <c r="Q144" s="8">
        <v>8001213.45</v>
      </c>
      <c r="R144" s="8">
        <v>1207308.17</v>
      </c>
      <c r="S144" s="8">
        <v>6793905.28</v>
      </c>
      <c r="T144" s="8">
        <v>7844262.78</v>
      </c>
      <c r="U144" s="8">
        <v>1088458.49</v>
      </c>
      <c r="V144" s="8">
        <v>6755804.29</v>
      </c>
      <c r="W144" s="9">
        <v>98.03</v>
      </c>
      <c r="X144" s="9">
        <v>90.15</v>
      </c>
      <c r="Y144" s="9">
        <v>99.43</v>
      </c>
      <c r="Z144" s="8">
        <v>471790.35</v>
      </c>
      <c r="AA144" s="8">
        <v>458842.91</v>
      </c>
    </row>
    <row r="145" spans="1:27" ht="12.75">
      <c r="A145" s="35">
        <v>6</v>
      </c>
      <c r="B145" s="35">
        <v>10</v>
      </c>
      <c r="C145" s="35">
        <v>6</v>
      </c>
      <c r="D145" s="36">
        <v>2</v>
      </c>
      <c r="E145" s="37"/>
      <c r="F145" s="7" t="s">
        <v>86</v>
      </c>
      <c r="G145" s="55" t="s">
        <v>212</v>
      </c>
      <c r="H145" s="8">
        <v>18756056.91</v>
      </c>
      <c r="I145" s="8">
        <v>4448663.49</v>
      </c>
      <c r="J145" s="8">
        <v>14307393.42</v>
      </c>
      <c r="K145" s="8">
        <v>18173378.11</v>
      </c>
      <c r="L145" s="8">
        <v>4149676.59</v>
      </c>
      <c r="M145" s="8">
        <v>14023701.52</v>
      </c>
      <c r="N145" s="9">
        <v>96.89</v>
      </c>
      <c r="O145" s="9">
        <v>93.27</v>
      </c>
      <c r="P145" s="9">
        <v>98.01</v>
      </c>
      <c r="Q145" s="8">
        <v>20588925.91</v>
      </c>
      <c r="R145" s="8">
        <v>7306994</v>
      </c>
      <c r="S145" s="8">
        <v>13281931.91</v>
      </c>
      <c r="T145" s="8">
        <v>19702744.1</v>
      </c>
      <c r="U145" s="8">
        <v>7254367.93</v>
      </c>
      <c r="V145" s="8">
        <v>12448376.17</v>
      </c>
      <c r="W145" s="9">
        <v>95.69</v>
      </c>
      <c r="X145" s="9">
        <v>99.27</v>
      </c>
      <c r="Y145" s="9">
        <v>93.72</v>
      </c>
      <c r="Z145" s="8">
        <v>1025461.51</v>
      </c>
      <c r="AA145" s="8">
        <v>1575325.35</v>
      </c>
    </row>
    <row r="146" spans="1:27" ht="12.75">
      <c r="A146" s="35">
        <v>6</v>
      </c>
      <c r="B146" s="35">
        <v>11</v>
      </c>
      <c r="C146" s="35">
        <v>7</v>
      </c>
      <c r="D146" s="36">
        <v>2</v>
      </c>
      <c r="E146" s="37"/>
      <c r="F146" s="7" t="s">
        <v>86</v>
      </c>
      <c r="G146" s="55" t="s">
        <v>213</v>
      </c>
      <c r="H146" s="8">
        <v>29074216.16</v>
      </c>
      <c r="I146" s="8">
        <v>982194.83</v>
      </c>
      <c r="J146" s="8">
        <v>28092021.33</v>
      </c>
      <c r="K146" s="8">
        <v>28531793.49</v>
      </c>
      <c r="L146" s="8">
        <v>929023.61</v>
      </c>
      <c r="M146" s="8">
        <v>27602769.88</v>
      </c>
      <c r="N146" s="9">
        <v>98.13</v>
      </c>
      <c r="O146" s="9">
        <v>94.58</v>
      </c>
      <c r="P146" s="9">
        <v>98.25</v>
      </c>
      <c r="Q146" s="8">
        <v>32495385.16</v>
      </c>
      <c r="R146" s="8">
        <v>4554498.67</v>
      </c>
      <c r="S146" s="8">
        <v>27940886.49</v>
      </c>
      <c r="T146" s="8">
        <v>31049016.98</v>
      </c>
      <c r="U146" s="8">
        <v>3806300.78</v>
      </c>
      <c r="V146" s="8">
        <v>27242716.2</v>
      </c>
      <c r="W146" s="9">
        <v>95.54</v>
      </c>
      <c r="X146" s="9">
        <v>83.57</v>
      </c>
      <c r="Y146" s="9">
        <v>97.5</v>
      </c>
      <c r="Z146" s="8">
        <v>151134.84</v>
      </c>
      <c r="AA146" s="8">
        <v>360053.68</v>
      </c>
    </row>
    <row r="147" spans="1:27" ht="12.75">
      <c r="A147" s="35">
        <v>6</v>
      </c>
      <c r="B147" s="35">
        <v>19</v>
      </c>
      <c r="C147" s="35">
        <v>4</v>
      </c>
      <c r="D147" s="36">
        <v>2</v>
      </c>
      <c r="E147" s="37"/>
      <c r="F147" s="7" t="s">
        <v>86</v>
      </c>
      <c r="G147" s="55" t="s">
        <v>214</v>
      </c>
      <c r="H147" s="8">
        <v>7436917</v>
      </c>
      <c r="I147" s="8">
        <v>43404</v>
      </c>
      <c r="J147" s="8">
        <v>7393513</v>
      </c>
      <c r="K147" s="8">
        <v>7284438.24</v>
      </c>
      <c r="L147" s="8">
        <v>42351.4</v>
      </c>
      <c r="M147" s="8">
        <v>7242086.84</v>
      </c>
      <c r="N147" s="9">
        <v>97.94</v>
      </c>
      <c r="O147" s="9">
        <v>97.57</v>
      </c>
      <c r="P147" s="9">
        <v>97.95</v>
      </c>
      <c r="Q147" s="8">
        <v>8064959</v>
      </c>
      <c r="R147" s="8">
        <v>766950</v>
      </c>
      <c r="S147" s="8">
        <v>7298009</v>
      </c>
      <c r="T147" s="8">
        <v>7003119.41</v>
      </c>
      <c r="U147" s="8">
        <v>220454.27</v>
      </c>
      <c r="V147" s="8">
        <v>6782665.14</v>
      </c>
      <c r="W147" s="9">
        <v>86.83</v>
      </c>
      <c r="X147" s="9">
        <v>28.74</v>
      </c>
      <c r="Y147" s="9">
        <v>92.93</v>
      </c>
      <c r="Z147" s="8">
        <v>95504</v>
      </c>
      <c r="AA147" s="8">
        <v>459421.7</v>
      </c>
    </row>
    <row r="148" spans="1:27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7" t="s">
        <v>86</v>
      </c>
      <c r="G148" s="55" t="s">
        <v>215</v>
      </c>
      <c r="H148" s="8">
        <v>14176118.18</v>
      </c>
      <c r="I148" s="8">
        <v>590356.5</v>
      </c>
      <c r="J148" s="8">
        <v>13585761.68</v>
      </c>
      <c r="K148" s="8">
        <v>14073900.91</v>
      </c>
      <c r="L148" s="8">
        <v>590676.11</v>
      </c>
      <c r="M148" s="8">
        <v>13483224.8</v>
      </c>
      <c r="N148" s="9">
        <v>99.27</v>
      </c>
      <c r="O148" s="9">
        <v>100.05</v>
      </c>
      <c r="P148" s="9">
        <v>99.24</v>
      </c>
      <c r="Q148" s="8">
        <v>15876592.18</v>
      </c>
      <c r="R148" s="8">
        <v>2630688</v>
      </c>
      <c r="S148" s="8">
        <v>13245904.18</v>
      </c>
      <c r="T148" s="8">
        <v>15442199.6</v>
      </c>
      <c r="U148" s="8">
        <v>2586399.16</v>
      </c>
      <c r="V148" s="8">
        <v>12855800.44</v>
      </c>
      <c r="W148" s="9">
        <v>97.26</v>
      </c>
      <c r="X148" s="9">
        <v>98.31</v>
      </c>
      <c r="Y148" s="9">
        <v>97.05</v>
      </c>
      <c r="Z148" s="8">
        <v>339857.5</v>
      </c>
      <c r="AA148" s="8">
        <v>627424.36</v>
      </c>
    </row>
    <row r="149" spans="1:27" ht="12.75">
      <c r="A149" s="35">
        <v>6</v>
      </c>
      <c r="B149" s="35">
        <v>16</v>
      </c>
      <c r="C149" s="35">
        <v>5</v>
      </c>
      <c r="D149" s="36">
        <v>2</v>
      </c>
      <c r="E149" s="37"/>
      <c r="F149" s="7" t="s">
        <v>86</v>
      </c>
      <c r="G149" s="55" t="s">
        <v>216</v>
      </c>
      <c r="H149" s="8">
        <v>17055639</v>
      </c>
      <c r="I149" s="8">
        <v>3228463</v>
      </c>
      <c r="J149" s="8">
        <v>13827176</v>
      </c>
      <c r="K149" s="8">
        <v>16696399.22</v>
      </c>
      <c r="L149" s="8">
        <v>3118496.26</v>
      </c>
      <c r="M149" s="8">
        <v>13577902.96</v>
      </c>
      <c r="N149" s="9">
        <v>97.89</v>
      </c>
      <c r="O149" s="9">
        <v>96.59</v>
      </c>
      <c r="P149" s="9">
        <v>98.19</v>
      </c>
      <c r="Q149" s="8">
        <v>15211109</v>
      </c>
      <c r="R149" s="8">
        <v>1551230</v>
      </c>
      <c r="S149" s="8">
        <v>13659879</v>
      </c>
      <c r="T149" s="8">
        <v>14781698.74</v>
      </c>
      <c r="U149" s="8">
        <v>1497647.31</v>
      </c>
      <c r="V149" s="8">
        <v>13284051.43</v>
      </c>
      <c r="W149" s="9">
        <v>97.17</v>
      </c>
      <c r="X149" s="9">
        <v>96.54</v>
      </c>
      <c r="Y149" s="9">
        <v>97.24</v>
      </c>
      <c r="Z149" s="8">
        <v>167297</v>
      </c>
      <c r="AA149" s="8">
        <v>293851.53</v>
      </c>
    </row>
    <row r="150" spans="1:27" ht="12.75">
      <c r="A150" s="35">
        <v>6</v>
      </c>
      <c r="B150" s="35">
        <v>11</v>
      </c>
      <c r="C150" s="35">
        <v>8</v>
      </c>
      <c r="D150" s="36">
        <v>2</v>
      </c>
      <c r="E150" s="37"/>
      <c r="F150" s="7" t="s">
        <v>86</v>
      </c>
      <c r="G150" s="55" t="s">
        <v>98</v>
      </c>
      <c r="H150" s="8">
        <v>24025419</v>
      </c>
      <c r="I150" s="8">
        <v>1760126</v>
      </c>
      <c r="J150" s="8">
        <v>22265293</v>
      </c>
      <c r="K150" s="8">
        <v>23103178.97</v>
      </c>
      <c r="L150" s="8">
        <v>1602374.97</v>
      </c>
      <c r="M150" s="8">
        <v>21500804</v>
      </c>
      <c r="N150" s="9">
        <v>96.16</v>
      </c>
      <c r="O150" s="9">
        <v>91.03</v>
      </c>
      <c r="P150" s="9">
        <v>96.56</v>
      </c>
      <c r="Q150" s="8">
        <v>26940873</v>
      </c>
      <c r="R150" s="8">
        <v>6176584</v>
      </c>
      <c r="S150" s="8">
        <v>20764289</v>
      </c>
      <c r="T150" s="8">
        <v>24174232.03</v>
      </c>
      <c r="U150" s="8">
        <v>4732771.93</v>
      </c>
      <c r="V150" s="8">
        <v>19441460.1</v>
      </c>
      <c r="W150" s="9">
        <v>89.73</v>
      </c>
      <c r="X150" s="9">
        <v>76.62</v>
      </c>
      <c r="Y150" s="9">
        <v>93.62</v>
      </c>
      <c r="Z150" s="8">
        <v>1501004</v>
      </c>
      <c r="AA150" s="8">
        <v>2059343.9</v>
      </c>
    </row>
    <row r="151" spans="1:27" ht="12.75">
      <c r="A151" s="35">
        <v>6</v>
      </c>
      <c r="B151" s="35">
        <v>9</v>
      </c>
      <c r="C151" s="35">
        <v>12</v>
      </c>
      <c r="D151" s="36">
        <v>2</v>
      </c>
      <c r="E151" s="37"/>
      <c r="F151" s="7" t="s">
        <v>86</v>
      </c>
      <c r="G151" s="55" t="s">
        <v>217</v>
      </c>
      <c r="H151" s="8">
        <v>17738129.86</v>
      </c>
      <c r="I151" s="8">
        <v>882645</v>
      </c>
      <c r="J151" s="8">
        <v>16855484.86</v>
      </c>
      <c r="K151" s="8">
        <v>17764632.91</v>
      </c>
      <c r="L151" s="8">
        <v>885873</v>
      </c>
      <c r="M151" s="8">
        <v>16878759.91</v>
      </c>
      <c r="N151" s="9">
        <v>100.14</v>
      </c>
      <c r="O151" s="9">
        <v>100.36</v>
      </c>
      <c r="P151" s="9">
        <v>100.13</v>
      </c>
      <c r="Q151" s="8">
        <v>17425716.86</v>
      </c>
      <c r="R151" s="8">
        <v>1951456</v>
      </c>
      <c r="S151" s="8">
        <v>15474260.86</v>
      </c>
      <c r="T151" s="8">
        <v>16803055.95</v>
      </c>
      <c r="U151" s="8">
        <v>1853137.57</v>
      </c>
      <c r="V151" s="8">
        <v>14949918.38</v>
      </c>
      <c r="W151" s="9">
        <v>96.42</v>
      </c>
      <c r="X151" s="9">
        <v>94.96</v>
      </c>
      <c r="Y151" s="9">
        <v>96.61</v>
      </c>
      <c r="Z151" s="8">
        <v>1381224</v>
      </c>
      <c r="AA151" s="8">
        <v>1928841.53</v>
      </c>
    </row>
    <row r="152" spans="1:27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7" t="s">
        <v>86</v>
      </c>
      <c r="G152" s="55" t="s">
        <v>218</v>
      </c>
      <c r="H152" s="8">
        <v>13698169.31</v>
      </c>
      <c r="I152" s="8">
        <v>1596387.09</v>
      </c>
      <c r="J152" s="8">
        <v>12101782.22</v>
      </c>
      <c r="K152" s="8">
        <v>12516035</v>
      </c>
      <c r="L152" s="8">
        <v>807327.49</v>
      </c>
      <c r="M152" s="8">
        <v>11708707.51</v>
      </c>
      <c r="N152" s="9">
        <v>91.37</v>
      </c>
      <c r="O152" s="9">
        <v>50.57</v>
      </c>
      <c r="P152" s="9">
        <v>96.75</v>
      </c>
      <c r="Q152" s="8">
        <v>14699854.39</v>
      </c>
      <c r="R152" s="8">
        <v>2405848.44</v>
      </c>
      <c r="S152" s="8">
        <v>12294005.95</v>
      </c>
      <c r="T152" s="8">
        <v>12529586.64</v>
      </c>
      <c r="U152" s="8">
        <v>1614351.12</v>
      </c>
      <c r="V152" s="8">
        <v>10915235.52</v>
      </c>
      <c r="W152" s="9">
        <v>85.23</v>
      </c>
      <c r="X152" s="9">
        <v>67.1</v>
      </c>
      <c r="Y152" s="9">
        <v>88.78</v>
      </c>
      <c r="Z152" s="8">
        <v>-192223.73</v>
      </c>
      <c r="AA152" s="8">
        <v>793471.99</v>
      </c>
    </row>
    <row r="153" spans="1:27" ht="12.75">
      <c r="A153" s="35">
        <v>6</v>
      </c>
      <c r="B153" s="35">
        <v>18</v>
      </c>
      <c r="C153" s="35">
        <v>8</v>
      </c>
      <c r="D153" s="36">
        <v>2</v>
      </c>
      <c r="E153" s="37"/>
      <c r="F153" s="7" t="s">
        <v>86</v>
      </c>
      <c r="G153" s="55" t="s">
        <v>219</v>
      </c>
      <c r="H153" s="8">
        <v>20621676.92</v>
      </c>
      <c r="I153" s="8">
        <v>674700</v>
      </c>
      <c r="J153" s="8">
        <v>19946976.92</v>
      </c>
      <c r="K153" s="8">
        <v>20707754.72</v>
      </c>
      <c r="L153" s="8">
        <v>964308.78</v>
      </c>
      <c r="M153" s="8">
        <v>19743445.94</v>
      </c>
      <c r="N153" s="9">
        <v>100.41</v>
      </c>
      <c r="O153" s="9">
        <v>142.92</v>
      </c>
      <c r="P153" s="9">
        <v>98.97</v>
      </c>
      <c r="Q153" s="8">
        <v>22107414.92</v>
      </c>
      <c r="R153" s="8">
        <v>3140518</v>
      </c>
      <c r="S153" s="8">
        <v>18966896.92</v>
      </c>
      <c r="T153" s="8">
        <v>19961607.32</v>
      </c>
      <c r="U153" s="8">
        <v>2304217.28</v>
      </c>
      <c r="V153" s="8">
        <v>17657390.04</v>
      </c>
      <c r="W153" s="9">
        <v>90.29</v>
      </c>
      <c r="X153" s="9">
        <v>73.37</v>
      </c>
      <c r="Y153" s="9">
        <v>93.09</v>
      </c>
      <c r="Z153" s="8">
        <v>980080</v>
      </c>
      <c r="AA153" s="8">
        <v>2086055.9</v>
      </c>
    </row>
    <row r="154" spans="1:27" ht="12.75">
      <c r="A154" s="35">
        <v>6</v>
      </c>
      <c r="B154" s="35">
        <v>7</v>
      </c>
      <c r="C154" s="35">
        <v>6</v>
      </c>
      <c r="D154" s="36">
        <v>2</v>
      </c>
      <c r="E154" s="37"/>
      <c r="F154" s="7" t="s">
        <v>86</v>
      </c>
      <c r="G154" s="55" t="s">
        <v>220</v>
      </c>
      <c r="H154" s="8">
        <v>18354106.22</v>
      </c>
      <c r="I154" s="8">
        <v>850784.07</v>
      </c>
      <c r="J154" s="8">
        <v>17503322.15</v>
      </c>
      <c r="K154" s="8">
        <v>17337526.74</v>
      </c>
      <c r="L154" s="8">
        <v>112313.18</v>
      </c>
      <c r="M154" s="8">
        <v>17225213.56</v>
      </c>
      <c r="N154" s="9">
        <v>94.46</v>
      </c>
      <c r="O154" s="9">
        <v>13.2</v>
      </c>
      <c r="P154" s="9">
        <v>98.41</v>
      </c>
      <c r="Q154" s="8">
        <v>18505225.52</v>
      </c>
      <c r="R154" s="8">
        <v>1551272.04</v>
      </c>
      <c r="S154" s="8">
        <v>16953953.48</v>
      </c>
      <c r="T154" s="8">
        <v>17265641.32</v>
      </c>
      <c r="U154" s="8">
        <v>1207911.63</v>
      </c>
      <c r="V154" s="8">
        <v>16057729.69</v>
      </c>
      <c r="W154" s="9">
        <v>93.3</v>
      </c>
      <c r="X154" s="9">
        <v>77.86</v>
      </c>
      <c r="Y154" s="9">
        <v>94.71</v>
      </c>
      <c r="Z154" s="8">
        <v>549368.67</v>
      </c>
      <c r="AA154" s="8">
        <v>1167483.87</v>
      </c>
    </row>
    <row r="155" spans="1:27" ht="12.75">
      <c r="A155" s="35">
        <v>6</v>
      </c>
      <c r="B155" s="35">
        <v>18</v>
      </c>
      <c r="C155" s="35">
        <v>9</v>
      </c>
      <c r="D155" s="36">
        <v>2</v>
      </c>
      <c r="E155" s="37"/>
      <c r="F155" s="7" t="s">
        <v>86</v>
      </c>
      <c r="G155" s="55" t="s">
        <v>221</v>
      </c>
      <c r="H155" s="8">
        <v>12655889.85</v>
      </c>
      <c r="I155" s="8">
        <v>582017.42</v>
      </c>
      <c r="J155" s="8">
        <v>12073872.43</v>
      </c>
      <c r="K155" s="8">
        <v>12167622.9</v>
      </c>
      <c r="L155" s="8">
        <v>549410.96</v>
      </c>
      <c r="M155" s="8">
        <v>11618211.94</v>
      </c>
      <c r="N155" s="9">
        <v>96.14</v>
      </c>
      <c r="O155" s="9">
        <v>94.39</v>
      </c>
      <c r="P155" s="9">
        <v>96.22</v>
      </c>
      <c r="Q155" s="8">
        <v>14651920.96</v>
      </c>
      <c r="R155" s="8">
        <v>3612415.35</v>
      </c>
      <c r="S155" s="8">
        <v>11039505.61</v>
      </c>
      <c r="T155" s="8">
        <v>14091059.76</v>
      </c>
      <c r="U155" s="8">
        <v>3604051.12</v>
      </c>
      <c r="V155" s="8">
        <v>10487008.64</v>
      </c>
      <c r="W155" s="9">
        <v>96.17</v>
      </c>
      <c r="X155" s="9">
        <v>99.76</v>
      </c>
      <c r="Y155" s="9">
        <v>94.99</v>
      </c>
      <c r="Z155" s="8">
        <v>1034366.82</v>
      </c>
      <c r="AA155" s="8">
        <v>1131203.3</v>
      </c>
    </row>
    <row r="156" spans="1:27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7" t="s">
        <v>86</v>
      </c>
      <c r="G156" s="55" t="s">
        <v>222</v>
      </c>
      <c r="H156" s="8">
        <v>14608864.41</v>
      </c>
      <c r="I156" s="8">
        <v>3389715</v>
      </c>
      <c r="J156" s="8">
        <v>11219149.41</v>
      </c>
      <c r="K156" s="8">
        <v>14409678.91</v>
      </c>
      <c r="L156" s="8">
        <v>3289714.5</v>
      </c>
      <c r="M156" s="8">
        <v>11119964.41</v>
      </c>
      <c r="N156" s="9">
        <v>98.63</v>
      </c>
      <c r="O156" s="9">
        <v>97.04</v>
      </c>
      <c r="P156" s="9">
        <v>99.11</v>
      </c>
      <c r="Q156" s="8">
        <v>14872581.17</v>
      </c>
      <c r="R156" s="8">
        <v>4837506.47</v>
      </c>
      <c r="S156" s="8">
        <v>10035074.7</v>
      </c>
      <c r="T156" s="8">
        <v>13475163.26</v>
      </c>
      <c r="U156" s="8">
        <v>4274394.59</v>
      </c>
      <c r="V156" s="8">
        <v>9200768.67</v>
      </c>
      <c r="W156" s="9">
        <v>90.6</v>
      </c>
      <c r="X156" s="9">
        <v>88.35</v>
      </c>
      <c r="Y156" s="9">
        <v>91.68</v>
      </c>
      <c r="Z156" s="8">
        <v>1184074.71</v>
      </c>
      <c r="AA156" s="8">
        <v>1919195.74</v>
      </c>
    </row>
    <row r="157" spans="1:27" ht="12.75">
      <c r="A157" s="35">
        <v>6</v>
      </c>
      <c r="B157" s="35">
        <v>1</v>
      </c>
      <c r="C157" s="35">
        <v>16</v>
      </c>
      <c r="D157" s="36">
        <v>2</v>
      </c>
      <c r="E157" s="37"/>
      <c r="F157" s="7" t="s">
        <v>86</v>
      </c>
      <c r="G157" s="55" t="s">
        <v>100</v>
      </c>
      <c r="H157" s="8">
        <v>24794871.88</v>
      </c>
      <c r="I157" s="8">
        <v>716947</v>
      </c>
      <c r="J157" s="8">
        <v>24077924.88</v>
      </c>
      <c r="K157" s="8">
        <v>23580998.54</v>
      </c>
      <c r="L157" s="8">
        <v>580364.14</v>
      </c>
      <c r="M157" s="8">
        <v>23000634.4</v>
      </c>
      <c r="N157" s="9">
        <v>95.1</v>
      </c>
      <c r="O157" s="9">
        <v>80.94</v>
      </c>
      <c r="P157" s="9">
        <v>95.52</v>
      </c>
      <c r="Q157" s="8">
        <v>29140018.35</v>
      </c>
      <c r="R157" s="8">
        <v>11032876.57</v>
      </c>
      <c r="S157" s="8">
        <v>18107141.78</v>
      </c>
      <c r="T157" s="8">
        <v>25339351.94</v>
      </c>
      <c r="U157" s="8">
        <v>9005552.36</v>
      </c>
      <c r="V157" s="8">
        <v>16333799.58</v>
      </c>
      <c r="W157" s="9">
        <v>86.95</v>
      </c>
      <c r="X157" s="9">
        <v>81.62</v>
      </c>
      <c r="Y157" s="9">
        <v>90.2</v>
      </c>
      <c r="Z157" s="8">
        <v>5970783.1</v>
      </c>
      <c r="AA157" s="8">
        <v>6666834.82</v>
      </c>
    </row>
    <row r="158" spans="1:27" ht="12.75">
      <c r="A158" s="35">
        <v>6</v>
      </c>
      <c r="B158" s="35">
        <v>2</v>
      </c>
      <c r="C158" s="35">
        <v>13</v>
      </c>
      <c r="D158" s="36">
        <v>2</v>
      </c>
      <c r="E158" s="37"/>
      <c r="F158" s="7" t="s">
        <v>86</v>
      </c>
      <c r="G158" s="55" t="s">
        <v>223</v>
      </c>
      <c r="H158" s="8">
        <v>11663471.58</v>
      </c>
      <c r="I158" s="8">
        <v>1556083</v>
      </c>
      <c r="J158" s="8">
        <v>10107388.58</v>
      </c>
      <c r="K158" s="8">
        <v>11307915.41</v>
      </c>
      <c r="L158" s="8">
        <v>1374279</v>
      </c>
      <c r="M158" s="8">
        <v>9933636.41</v>
      </c>
      <c r="N158" s="9">
        <v>96.95</v>
      </c>
      <c r="O158" s="9">
        <v>88.31</v>
      </c>
      <c r="P158" s="9">
        <v>98.28</v>
      </c>
      <c r="Q158" s="8">
        <v>11139843.58</v>
      </c>
      <c r="R158" s="8">
        <v>1525495.41</v>
      </c>
      <c r="S158" s="8">
        <v>9614348.17</v>
      </c>
      <c r="T158" s="8">
        <v>10579518.15</v>
      </c>
      <c r="U158" s="8">
        <v>1335760.91</v>
      </c>
      <c r="V158" s="8">
        <v>9243757.24</v>
      </c>
      <c r="W158" s="9">
        <v>94.97</v>
      </c>
      <c r="X158" s="9">
        <v>87.56</v>
      </c>
      <c r="Y158" s="9">
        <v>96.14</v>
      </c>
      <c r="Z158" s="8">
        <v>493040.41</v>
      </c>
      <c r="AA158" s="8">
        <v>689879.17</v>
      </c>
    </row>
    <row r="159" spans="1:27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7" t="s">
        <v>86</v>
      </c>
      <c r="G159" s="55" t="s">
        <v>101</v>
      </c>
      <c r="H159" s="8">
        <v>28991702.63</v>
      </c>
      <c r="I159" s="8">
        <v>3122890</v>
      </c>
      <c r="J159" s="8">
        <v>25868812.63</v>
      </c>
      <c r="K159" s="8">
        <v>27026198.35</v>
      </c>
      <c r="L159" s="8">
        <v>1336087.67</v>
      </c>
      <c r="M159" s="8">
        <v>25690110.68</v>
      </c>
      <c r="N159" s="9">
        <v>93.22</v>
      </c>
      <c r="O159" s="9">
        <v>42.78</v>
      </c>
      <c r="P159" s="9">
        <v>99.3</v>
      </c>
      <c r="Q159" s="8">
        <v>26885712.63</v>
      </c>
      <c r="R159" s="8">
        <v>1954200</v>
      </c>
      <c r="S159" s="8">
        <v>24931512.63</v>
      </c>
      <c r="T159" s="8">
        <v>24971420.39</v>
      </c>
      <c r="U159" s="8">
        <v>1805542.63</v>
      </c>
      <c r="V159" s="8">
        <v>23165877.76</v>
      </c>
      <c r="W159" s="9">
        <v>92.87</v>
      </c>
      <c r="X159" s="9">
        <v>92.39</v>
      </c>
      <c r="Y159" s="9">
        <v>92.91</v>
      </c>
      <c r="Z159" s="8">
        <v>937300</v>
      </c>
      <c r="AA159" s="8">
        <v>2524232.92</v>
      </c>
    </row>
    <row r="160" spans="1:27" ht="12.75">
      <c r="A160" s="35">
        <v>6</v>
      </c>
      <c r="B160" s="35">
        <v>17</v>
      </c>
      <c r="C160" s="35">
        <v>5</v>
      </c>
      <c r="D160" s="36">
        <v>2</v>
      </c>
      <c r="E160" s="37"/>
      <c r="F160" s="7" t="s">
        <v>86</v>
      </c>
      <c r="G160" s="55" t="s">
        <v>224</v>
      </c>
      <c r="H160" s="8">
        <v>32410961</v>
      </c>
      <c r="I160" s="8">
        <v>9285988</v>
      </c>
      <c r="J160" s="8">
        <v>23124973</v>
      </c>
      <c r="K160" s="8">
        <v>30139383.44</v>
      </c>
      <c r="L160" s="8">
        <v>7118256.59</v>
      </c>
      <c r="M160" s="8">
        <v>23021126.85</v>
      </c>
      <c r="N160" s="9">
        <v>92.99</v>
      </c>
      <c r="O160" s="9">
        <v>76.65</v>
      </c>
      <c r="P160" s="9">
        <v>99.55</v>
      </c>
      <c r="Q160" s="8">
        <v>31867028</v>
      </c>
      <c r="R160" s="8">
        <v>10062700</v>
      </c>
      <c r="S160" s="8">
        <v>21804328</v>
      </c>
      <c r="T160" s="8">
        <v>29646465.89</v>
      </c>
      <c r="U160" s="8">
        <v>8926385.53</v>
      </c>
      <c r="V160" s="8">
        <v>20720080.36</v>
      </c>
      <c r="W160" s="9">
        <v>93.03</v>
      </c>
      <c r="X160" s="9">
        <v>88.7</v>
      </c>
      <c r="Y160" s="9">
        <v>95.02</v>
      </c>
      <c r="Z160" s="8">
        <v>1320645</v>
      </c>
      <c r="AA160" s="8">
        <v>2301046.49</v>
      </c>
    </row>
    <row r="161" spans="1:27" ht="12.75">
      <c r="A161" s="35">
        <v>6</v>
      </c>
      <c r="B161" s="35">
        <v>11</v>
      </c>
      <c r="C161" s="35">
        <v>9</v>
      </c>
      <c r="D161" s="36">
        <v>2</v>
      </c>
      <c r="E161" s="37"/>
      <c r="F161" s="7" t="s">
        <v>86</v>
      </c>
      <c r="G161" s="55" t="s">
        <v>225</v>
      </c>
      <c r="H161" s="8">
        <v>23239672</v>
      </c>
      <c r="I161" s="8">
        <v>857326.19</v>
      </c>
      <c r="J161" s="8">
        <v>22382345.81</v>
      </c>
      <c r="K161" s="8">
        <v>22036531.94</v>
      </c>
      <c r="L161" s="8">
        <v>796879.5</v>
      </c>
      <c r="M161" s="8">
        <v>21239652.44</v>
      </c>
      <c r="N161" s="9">
        <v>94.82</v>
      </c>
      <c r="O161" s="9">
        <v>92.94</v>
      </c>
      <c r="P161" s="9">
        <v>94.89</v>
      </c>
      <c r="Q161" s="8">
        <v>23359672</v>
      </c>
      <c r="R161" s="8">
        <v>3850281</v>
      </c>
      <c r="S161" s="8">
        <v>19509391</v>
      </c>
      <c r="T161" s="8">
        <v>20912425.54</v>
      </c>
      <c r="U161" s="8">
        <v>3234277.11</v>
      </c>
      <c r="V161" s="8">
        <v>17678148.43</v>
      </c>
      <c r="W161" s="9">
        <v>89.52</v>
      </c>
      <c r="X161" s="9">
        <v>84</v>
      </c>
      <c r="Y161" s="9">
        <v>90.61</v>
      </c>
      <c r="Z161" s="8">
        <v>2872954.81</v>
      </c>
      <c r="AA161" s="8">
        <v>3561504.01</v>
      </c>
    </row>
    <row r="162" spans="1:27" ht="12.75">
      <c r="A162" s="35">
        <v>6</v>
      </c>
      <c r="B162" s="35">
        <v>4</v>
      </c>
      <c r="C162" s="35">
        <v>6</v>
      </c>
      <c r="D162" s="36">
        <v>2</v>
      </c>
      <c r="E162" s="37"/>
      <c r="F162" s="7" t="s">
        <v>86</v>
      </c>
      <c r="G162" s="55" t="s">
        <v>226</v>
      </c>
      <c r="H162" s="8">
        <v>11972282.57</v>
      </c>
      <c r="I162" s="8">
        <v>193993</v>
      </c>
      <c r="J162" s="8">
        <v>11778289.57</v>
      </c>
      <c r="K162" s="8">
        <v>11538101.1</v>
      </c>
      <c r="L162" s="8">
        <v>215302</v>
      </c>
      <c r="M162" s="8">
        <v>11322799.1</v>
      </c>
      <c r="N162" s="9">
        <v>96.37</v>
      </c>
      <c r="O162" s="9">
        <v>110.98</v>
      </c>
      <c r="P162" s="9">
        <v>96.13</v>
      </c>
      <c r="Q162" s="8">
        <v>12129693.57</v>
      </c>
      <c r="R162" s="8">
        <v>478319</v>
      </c>
      <c r="S162" s="8">
        <v>11651374.57</v>
      </c>
      <c r="T162" s="8">
        <v>11308398.89</v>
      </c>
      <c r="U162" s="8">
        <v>436467.1</v>
      </c>
      <c r="V162" s="8">
        <v>10871931.79</v>
      </c>
      <c r="W162" s="9">
        <v>93.22</v>
      </c>
      <c r="X162" s="9">
        <v>91.25</v>
      </c>
      <c r="Y162" s="9">
        <v>93.31</v>
      </c>
      <c r="Z162" s="8">
        <v>126915</v>
      </c>
      <c r="AA162" s="8">
        <v>450867.31</v>
      </c>
    </row>
    <row r="163" spans="1:27" ht="12.75">
      <c r="A163" s="35">
        <v>6</v>
      </c>
      <c r="B163" s="35">
        <v>7</v>
      </c>
      <c r="C163" s="35">
        <v>7</v>
      </c>
      <c r="D163" s="36">
        <v>2</v>
      </c>
      <c r="E163" s="37"/>
      <c r="F163" s="7" t="s">
        <v>86</v>
      </c>
      <c r="G163" s="55" t="s">
        <v>227</v>
      </c>
      <c r="H163" s="8">
        <v>17394250.15</v>
      </c>
      <c r="I163" s="8">
        <v>1527679.34</v>
      </c>
      <c r="J163" s="8">
        <v>15866570.81</v>
      </c>
      <c r="K163" s="8">
        <v>16826185.3</v>
      </c>
      <c r="L163" s="8">
        <v>979440.24</v>
      </c>
      <c r="M163" s="8">
        <v>15846745.06</v>
      </c>
      <c r="N163" s="9">
        <v>96.73</v>
      </c>
      <c r="O163" s="9">
        <v>64.11</v>
      </c>
      <c r="P163" s="9">
        <v>99.87</v>
      </c>
      <c r="Q163" s="8">
        <v>19124647.59</v>
      </c>
      <c r="R163" s="8">
        <v>3229179.52</v>
      </c>
      <c r="S163" s="8">
        <v>15895468.07</v>
      </c>
      <c r="T163" s="8">
        <v>17353825.17</v>
      </c>
      <c r="U163" s="8">
        <v>2352068.93</v>
      </c>
      <c r="V163" s="8">
        <v>15001756.24</v>
      </c>
      <c r="W163" s="9">
        <v>90.74</v>
      </c>
      <c r="X163" s="9">
        <v>72.83</v>
      </c>
      <c r="Y163" s="9">
        <v>94.37</v>
      </c>
      <c r="Z163" s="8">
        <v>-28897.26</v>
      </c>
      <c r="AA163" s="8">
        <v>844988.82</v>
      </c>
    </row>
    <row r="164" spans="1:27" ht="12.75">
      <c r="A164" s="35">
        <v>6</v>
      </c>
      <c r="B164" s="35">
        <v>1</v>
      </c>
      <c r="C164" s="35">
        <v>17</v>
      </c>
      <c r="D164" s="36">
        <v>2</v>
      </c>
      <c r="E164" s="37"/>
      <c r="F164" s="7" t="s">
        <v>86</v>
      </c>
      <c r="G164" s="55" t="s">
        <v>228</v>
      </c>
      <c r="H164" s="8">
        <v>13927391</v>
      </c>
      <c r="I164" s="8">
        <v>3845916</v>
      </c>
      <c r="J164" s="8">
        <v>10081475</v>
      </c>
      <c r="K164" s="8">
        <v>13569474.83</v>
      </c>
      <c r="L164" s="8">
        <v>3847953.37</v>
      </c>
      <c r="M164" s="8">
        <v>9721521.46</v>
      </c>
      <c r="N164" s="9">
        <v>97.43</v>
      </c>
      <c r="O164" s="9">
        <v>100.05</v>
      </c>
      <c r="P164" s="9">
        <v>96.42</v>
      </c>
      <c r="Q164" s="8">
        <v>11766671</v>
      </c>
      <c r="R164" s="8">
        <v>2090595</v>
      </c>
      <c r="S164" s="8">
        <v>9676076</v>
      </c>
      <c r="T164" s="8">
        <v>11054444.9</v>
      </c>
      <c r="U164" s="8">
        <v>2040099.36</v>
      </c>
      <c r="V164" s="8">
        <v>9014345.54</v>
      </c>
      <c r="W164" s="9">
        <v>93.94</v>
      </c>
      <c r="X164" s="9">
        <v>97.58</v>
      </c>
      <c r="Y164" s="9">
        <v>93.16</v>
      </c>
      <c r="Z164" s="8">
        <v>405399</v>
      </c>
      <c r="AA164" s="8">
        <v>707175.92</v>
      </c>
    </row>
    <row r="165" spans="1:27" ht="12.75">
      <c r="A165" s="35">
        <v>6</v>
      </c>
      <c r="B165" s="35">
        <v>2</v>
      </c>
      <c r="C165" s="35">
        <v>14</v>
      </c>
      <c r="D165" s="36">
        <v>2</v>
      </c>
      <c r="E165" s="37"/>
      <c r="F165" s="7" t="s">
        <v>86</v>
      </c>
      <c r="G165" s="55" t="s">
        <v>229</v>
      </c>
      <c r="H165" s="8">
        <v>19023493.4</v>
      </c>
      <c r="I165" s="8">
        <v>499000</v>
      </c>
      <c r="J165" s="8">
        <v>18524493.4</v>
      </c>
      <c r="K165" s="8">
        <v>18685867.38</v>
      </c>
      <c r="L165" s="8">
        <v>186875</v>
      </c>
      <c r="M165" s="8">
        <v>18498992.38</v>
      </c>
      <c r="N165" s="9">
        <v>98.22</v>
      </c>
      <c r="O165" s="9">
        <v>37.44</v>
      </c>
      <c r="P165" s="9">
        <v>99.86</v>
      </c>
      <c r="Q165" s="8">
        <v>19558493.4</v>
      </c>
      <c r="R165" s="8">
        <v>1068791</v>
      </c>
      <c r="S165" s="8">
        <v>18489702.4</v>
      </c>
      <c r="T165" s="8">
        <v>18713138.48</v>
      </c>
      <c r="U165" s="8">
        <v>809607.96</v>
      </c>
      <c r="V165" s="8">
        <v>17903530.52</v>
      </c>
      <c r="W165" s="9">
        <v>95.67</v>
      </c>
      <c r="X165" s="9">
        <v>75.74</v>
      </c>
      <c r="Y165" s="9">
        <v>96.82</v>
      </c>
      <c r="Z165" s="8">
        <v>34791</v>
      </c>
      <c r="AA165" s="8">
        <v>595461.86</v>
      </c>
    </row>
    <row r="166" spans="1:27" ht="12.75">
      <c r="A166" s="35">
        <v>6</v>
      </c>
      <c r="B166" s="35">
        <v>4</v>
      </c>
      <c r="C166" s="35">
        <v>7</v>
      </c>
      <c r="D166" s="36">
        <v>2</v>
      </c>
      <c r="E166" s="37"/>
      <c r="F166" s="7" t="s">
        <v>86</v>
      </c>
      <c r="G166" s="55" t="s">
        <v>230</v>
      </c>
      <c r="H166" s="8">
        <v>15701087.24</v>
      </c>
      <c r="I166" s="8">
        <v>2901897</v>
      </c>
      <c r="J166" s="8">
        <v>12799190.24</v>
      </c>
      <c r="K166" s="8">
        <v>14812416.87</v>
      </c>
      <c r="L166" s="8">
        <v>2847514.81</v>
      </c>
      <c r="M166" s="8">
        <v>11964902.06</v>
      </c>
      <c r="N166" s="9">
        <v>94.34</v>
      </c>
      <c r="O166" s="9">
        <v>98.12</v>
      </c>
      <c r="P166" s="9">
        <v>93.48</v>
      </c>
      <c r="Q166" s="8">
        <v>13672253.53</v>
      </c>
      <c r="R166" s="8">
        <v>1219450</v>
      </c>
      <c r="S166" s="8">
        <v>12452803.53</v>
      </c>
      <c r="T166" s="8">
        <v>12126135.54</v>
      </c>
      <c r="U166" s="8">
        <v>513580.88</v>
      </c>
      <c r="V166" s="8">
        <v>11612554.66</v>
      </c>
      <c r="W166" s="9">
        <v>88.69</v>
      </c>
      <c r="X166" s="9">
        <v>42.11</v>
      </c>
      <c r="Y166" s="9">
        <v>93.25</v>
      </c>
      <c r="Z166" s="8">
        <v>346386.71</v>
      </c>
      <c r="AA166" s="8">
        <v>352347.4</v>
      </c>
    </row>
    <row r="167" spans="1:27" ht="12.75">
      <c r="A167" s="35">
        <v>6</v>
      </c>
      <c r="B167" s="35">
        <v>15</v>
      </c>
      <c r="C167" s="35">
        <v>7</v>
      </c>
      <c r="D167" s="36">
        <v>2</v>
      </c>
      <c r="E167" s="37"/>
      <c r="F167" s="7" t="s">
        <v>86</v>
      </c>
      <c r="G167" s="55" t="s">
        <v>231</v>
      </c>
      <c r="H167" s="8">
        <v>17582649</v>
      </c>
      <c r="I167" s="8">
        <v>1430526</v>
      </c>
      <c r="J167" s="8">
        <v>16152123</v>
      </c>
      <c r="K167" s="8">
        <v>17481765.53</v>
      </c>
      <c r="L167" s="8">
        <v>1406525.76</v>
      </c>
      <c r="M167" s="8">
        <v>16075239.77</v>
      </c>
      <c r="N167" s="9">
        <v>99.42</v>
      </c>
      <c r="O167" s="9">
        <v>98.32</v>
      </c>
      <c r="P167" s="9">
        <v>99.52</v>
      </c>
      <c r="Q167" s="8">
        <v>17177845</v>
      </c>
      <c r="R167" s="8">
        <v>2888711</v>
      </c>
      <c r="S167" s="8">
        <v>14289134</v>
      </c>
      <c r="T167" s="8">
        <v>16430655.7</v>
      </c>
      <c r="U167" s="8">
        <v>2574415.42</v>
      </c>
      <c r="V167" s="8">
        <v>13856240.28</v>
      </c>
      <c r="W167" s="9">
        <v>95.65</v>
      </c>
      <c r="X167" s="9">
        <v>89.11</v>
      </c>
      <c r="Y167" s="9">
        <v>96.97</v>
      </c>
      <c r="Z167" s="8">
        <v>1862989</v>
      </c>
      <c r="AA167" s="8">
        <v>2218999.49</v>
      </c>
    </row>
    <row r="168" spans="1:27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7" t="s">
        <v>86</v>
      </c>
      <c r="G168" s="55" t="s">
        <v>232</v>
      </c>
      <c r="H168" s="8">
        <v>18235467.04</v>
      </c>
      <c r="I168" s="8">
        <v>4573619.78</v>
      </c>
      <c r="J168" s="8">
        <v>13661847.26</v>
      </c>
      <c r="K168" s="8">
        <v>17624840.67</v>
      </c>
      <c r="L168" s="8">
        <v>3980404.39</v>
      </c>
      <c r="M168" s="8">
        <v>13644436.28</v>
      </c>
      <c r="N168" s="9">
        <v>96.65</v>
      </c>
      <c r="O168" s="9">
        <v>87.02</v>
      </c>
      <c r="P168" s="9">
        <v>99.87</v>
      </c>
      <c r="Q168" s="8">
        <v>19670948.23</v>
      </c>
      <c r="R168" s="8">
        <v>6536060.22</v>
      </c>
      <c r="S168" s="8">
        <v>13134888.01</v>
      </c>
      <c r="T168" s="8">
        <v>17663302.6</v>
      </c>
      <c r="U168" s="8">
        <v>4962956.04</v>
      </c>
      <c r="V168" s="8">
        <v>12700346.56</v>
      </c>
      <c r="W168" s="9">
        <v>89.79</v>
      </c>
      <c r="X168" s="9">
        <v>75.93</v>
      </c>
      <c r="Y168" s="9">
        <v>96.69</v>
      </c>
      <c r="Z168" s="8">
        <v>526959.25</v>
      </c>
      <c r="AA168" s="8">
        <v>944089.72</v>
      </c>
    </row>
    <row r="169" spans="1:27" ht="12.75">
      <c r="A169" s="35">
        <v>6</v>
      </c>
      <c r="B169" s="35">
        <v>16</v>
      </c>
      <c r="C169" s="35">
        <v>6</v>
      </c>
      <c r="D169" s="36">
        <v>2</v>
      </c>
      <c r="E169" s="37"/>
      <c r="F169" s="7" t="s">
        <v>86</v>
      </c>
      <c r="G169" s="55" t="s">
        <v>233</v>
      </c>
      <c r="H169" s="8">
        <v>11096342</v>
      </c>
      <c r="I169" s="8">
        <v>1621962</v>
      </c>
      <c r="J169" s="8">
        <v>9474380</v>
      </c>
      <c r="K169" s="8">
        <v>10914735.13</v>
      </c>
      <c r="L169" s="8">
        <v>1612196.22</v>
      </c>
      <c r="M169" s="8">
        <v>9302538.91</v>
      </c>
      <c r="N169" s="9">
        <v>98.36</v>
      </c>
      <c r="O169" s="9">
        <v>99.39</v>
      </c>
      <c r="P169" s="9">
        <v>98.18</v>
      </c>
      <c r="Q169" s="8">
        <v>10712442</v>
      </c>
      <c r="R169" s="8">
        <v>1644123</v>
      </c>
      <c r="S169" s="8">
        <v>9068319</v>
      </c>
      <c r="T169" s="8">
        <v>9857472.43</v>
      </c>
      <c r="U169" s="8">
        <v>1574183.72</v>
      </c>
      <c r="V169" s="8">
        <v>8283288.71</v>
      </c>
      <c r="W169" s="9">
        <v>92.01</v>
      </c>
      <c r="X169" s="9">
        <v>95.74</v>
      </c>
      <c r="Y169" s="9">
        <v>91.34</v>
      </c>
      <c r="Z169" s="8">
        <v>406061</v>
      </c>
      <c r="AA169" s="8">
        <v>1019250.2</v>
      </c>
    </row>
    <row r="170" spans="1:27" ht="12.75">
      <c r="A170" s="35">
        <v>6</v>
      </c>
      <c r="B170" s="35">
        <v>19</v>
      </c>
      <c r="C170" s="35">
        <v>5</v>
      </c>
      <c r="D170" s="36">
        <v>2</v>
      </c>
      <c r="E170" s="37"/>
      <c r="F170" s="7" t="s">
        <v>86</v>
      </c>
      <c r="G170" s="55" t="s">
        <v>234</v>
      </c>
      <c r="H170" s="8">
        <v>15110401</v>
      </c>
      <c r="I170" s="8">
        <v>2663882</v>
      </c>
      <c r="J170" s="8">
        <v>12446519</v>
      </c>
      <c r="K170" s="8">
        <v>14476728.74</v>
      </c>
      <c r="L170" s="8">
        <v>2056155.36</v>
      </c>
      <c r="M170" s="8">
        <v>12420573.38</v>
      </c>
      <c r="N170" s="9">
        <v>95.8</v>
      </c>
      <c r="O170" s="9">
        <v>77.18</v>
      </c>
      <c r="P170" s="9">
        <v>99.79</v>
      </c>
      <c r="Q170" s="8">
        <v>14401755</v>
      </c>
      <c r="R170" s="8">
        <v>2636766</v>
      </c>
      <c r="S170" s="8">
        <v>11764989</v>
      </c>
      <c r="T170" s="8">
        <v>13073551.44</v>
      </c>
      <c r="U170" s="8">
        <v>1736521.14</v>
      </c>
      <c r="V170" s="8">
        <v>11337030.3</v>
      </c>
      <c r="W170" s="9">
        <v>90.77</v>
      </c>
      <c r="X170" s="9">
        <v>65.85</v>
      </c>
      <c r="Y170" s="9">
        <v>96.36</v>
      </c>
      <c r="Z170" s="8">
        <v>681530</v>
      </c>
      <c r="AA170" s="8">
        <v>1083543.08</v>
      </c>
    </row>
    <row r="171" spans="1:27" ht="12.75">
      <c r="A171" s="35">
        <v>6</v>
      </c>
      <c r="B171" s="35">
        <v>7</v>
      </c>
      <c r="C171" s="35">
        <v>8</v>
      </c>
      <c r="D171" s="36">
        <v>2</v>
      </c>
      <c r="E171" s="37"/>
      <c r="F171" s="7" t="s">
        <v>86</v>
      </c>
      <c r="G171" s="55" t="s">
        <v>235</v>
      </c>
      <c r="H171" s="8">
        <v>27016547.84</v>
      </c>
      <c r="I171" s="8">
        <v>4243808.99</v>
      </c>
      <c r="J171" s="8">
        <v>22772738.85</v>
      </c>
      <c r="K171" s="8">
        <v>25949193.25</v>
      </c>
      <c r="L171" s="8">
        <v>3471635.93</v>
      </c>
      <c r="M171" s="8">
        <v>22477557.32</v>
      </c>
      <c r="N171" s="9">
        <v>96.04</v>
      </c>
      <c r="O171" s="9">
        <v>81.8</v>
      </c>
      <c r="P171" s="9">
        <v>98.7</v>
      </c>
      <c r="Q171" s="8">
        <v>27092542.98</v>
      </c>
      <c r="R171" s="8">
        <v>5850390.29</v>
      </c>
      <c r="S171" s="8">
        <v>21242152.69</v>
      </c>
      <c r="T171" s="8">
        <v>25198972.18</v>
      </c>
      <c r="U171" s="8">
        <v>4893461.05</v>
      </c>
      <c r="V171" s="8">
        <v>20305511.13</v>
      </c>
      <c r="W171" s="9">
        <v>93.01</v>
      </c>
      <c r="X171" s="9">
        <v>83.64</v>
      </c>
      <c r="Y171" s="9">
        <v>95.59</v>
      </c>
      <c r="Z171" s="8">
        <v>1530586.16</v>
      </c>
      <c r="AA171" s="8">
        <v>2172046.19</v>
      </c>
    </row>
    <row r="172" spans="1:27" ht="12.75">
      <c r="A172" s="35">
        <v>6</v>
      </c>
      <c r="B172" s="35">
        <v>8</v>
      </c>
      <c r="C172" s="35">
        <v>13</v>
      </c>
      <c r="D172" s="36">
        <v>2</v>
      </c>
      <c r="E172" s="37"/>
      <c r="F172" s="7" t="s">
        <v>86</v>
      </c>
      <c r="G172" s="55" t="s">
        <v>236</v>
      </c>
      <c r="H172" s="8">
        <v>12458034.46</v>
      </c>
      <c r="I172" s="8">
        <v>3449597.72</v>
      </c>
      <c r="J172" s="8">
        <v>9008436.74</v>
      </c>
      <c r="K172" s="8">
        <v>11640376.49</v>
      </c>
      <c r="L172" s="8">
        <v>3094328.58</v>
      </c>
      <c r="M172" s="8">
        <v>8546047.91</v>
      </c>
      <c r="N172" s="9">
        <v>93.43</v>
      </c>
      <c r="O172" s="9">
        <v>89.7</v>
      </c>
      <c r="P172" s="9">
        <v>94.86</v>
      </c>
      <c r="Q172" s="8">
        <v>11566766.11</v>
      </c>
      <c r="R172" s="8">
        <v>2563543.1</v>
      </c>
      <c r="S172" s="8">
        <v>9003223.01</v>
      </c>
      <c r="T172" s="8">
        <v>10793745.03</v>
      </c>
      <c r="U172" s="8">
        <v>2161442.87</v>
      </c>
      <c r="V172" s="8">
        <v>8632302.16</v>
      </c>
      <c r="W172" s="9">
        <v>93.31</v>
      </c>
      <c r="X172" s="9">
        <v>84.31</v>
      </c>
      <c r="Y172" s="9">
        <v>95.88</v>
      </c>
      <c r="Z172" s="8">
        <v>5213.73</v>
      </c>
      <c r="AA172" s="8">
        <v>-86254.25</v>
      </c>
    </row>
    <row r="173" spans="1:27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7" t="s">
        <v>86</v>
      </c>
      <c r="G173" s="55" t="s">
        <v>237</v>
      </c>
      <c r="H173" s="8">
        <v>15797954.66</v>
      </c>
      <c r="I173" s="8">
        <v>3077088.22</v>
      </c>
      <c r="J173" s="8">
        <v>12720866.44</v>
      </c>
      <c r="K173" s="8">
        <v>13456064.66</v>
      </c>
      <c r="L173" s="8">
        <v>1126667.64</v>
      </c>
      <c r="M173" s="8">
        <v>12329397.02</v>
      </c>
      <c r="N173" s="9">
        <v>85.17</v>
      </c>
      <c r="O173" s="9">
        <v>36.61</v>
      </c>
      <c r="P173" s="9">
        <v>96.92</v>
      </c>
      <c r="Q173" s="8">
        <v>15531619.66</v>
      </c>
      <c r="R173" s="8">
        <v>3248266</v>
      </c>
      <c r="S173" s="8">
        <v>12283353.66</v>
      </c>
      <c r="T173" s="8">
        <v>13378949.36</v>
      </c>
      <c r="U173" s="8">
        <v>2338793.75</v>
      </c>
      <c r="V173" s="8">
        <v>11040155.61</v>
      </c>
      <c r="W173" s="9">
        <v>86.14</v>
      </c>
      <c r="X173" s="9">
        <v>72</v>
      </c>
      <c r="Y173" s="9">
        <v>89.87</v>
      </c>
      <c r="Z173" s="8">
        <v>437512.78</v>
      </c>
      <c r="AA173" s="8">
        <v>1289241.41</v>
      </c>
    </row>
    <row r="174" spans="1:27" ht="12.75">
      <c r="A174" s="35">
        <v>6</v>
      </c>
      <c r="B174" s="35">
        <v>4</v>
      </c>
      <c r="C174" s="35">
        <v>8</v>
      </c>
      <c r="D174" s="36">
        <v>2</v>
      </c>
      <c r="E174" s="37"/>
      <c r="F174" s="7" t="s">
        <v>86</v>
      </c>
      <c r="G174" s="55" t="s">
        <v>238</v>
      </c>
      <c r="H174" s="8">
        <v>30232784.35</v>
      </c>
      <c r="I174" s="8">
        <v>3343700.47</v>
      </c>
      <c r="J174" s="8">
        <v>26889083.88</v>
      </c>
      <c r="K174" s="8">
        <v>30489366.18</v>
      </c>
      <c r="L174" s="8">
        <v>3594730.5</v>
      </c>
      <c r="M174" s="8">
        <v>26894635.68</v>
      </c>
      <c r="N174" s="9">
        <v>100.84</v>
      </c>
      <c r="O174" s="9">
        <v>107.5</v>
      </c>
      <c r="P174" s="9">
        <v>100.02</v>
      </c>
      <c r="Q174" s="8">
        <v>33412741.35</v>
      </c>
      <c r="R174" s="8">
        <v>8175348.3</v>
      </c>
      <c r="S174" s="8">
        <v>25237393.05</v>
      </c>
      <c r="T174" s="8">
        <v>31509763.19</v>
      </c>
      <c r="U174" s="8">
        <v>7769627.8</v>
      </c>
      <c r="V174" s="8">
        <v>23740135.39</v>
      </c>
      <c r="W174" s="9">
        <v>94.3</v>
      </c>
      <c r="X174" s="9">
        <v>95.03</v>
      </c>
      <c r="Y174" s="9">
        <v>94.06</v>
      </c>
      <c r="Z174" s="8">
        <v>1651690.83</v>
      </c>
      <c r="AA174" s="8">
        <v>3154500.29</v>
      </c>
    </row>
    <row r="175" spans="1:27" ht="12.75">
      <c r="A175" s="35">
        <v>6</v>
      </c>
      <c r="B175" s="35">
        <v>3</v>
      </c>
      <c r="C175" s="35">
        <v>12</v>
      </c>
      <c r="D175" s="36">
        <v>2</v>
      </c>
      <c r="E175" s="37"/>
      <c r="F175" s="7" t="s">
        <v>86</v>
      </c>
      <c r="G175" s="55" t="s">
        <v>239</v>
      </c>
      <c r="H175" s="8">
        <v>19386779</v>
      </c>
      <c r="I175" s="8">
        <v>2848521</v>
      </c>
      <c r="J175" s="8">
        <v>16538258</v>
      </c>
      <c r="K175" s="8">
        <v>19203291</v>
      </c>
      <c r="L175" s="8">
        <v>2843718.36</v>
      </c>
      <c r="M175" s="8">
        <v>16359572.64</v>
      </c>
      <c r="N175" s="9">
        <v>99.05</v>
      </c>
      <c r="O175" s="9">
        <v>99.83</v>
      </c>
      <c r="P175" s="9">
        <v>98.91</v>
      </c>
      <c r="Q175" s="8">
        <v>17459742</v>
      </c>
      <c r="R175" s="8">
        <v>1341778</v>
      </c>
      <c r="S175" s="8">
        <v>16117964</v>
      </c>
      <c r="T175" s="8">
        <v>16851815.03</v>
      </c>
      <c r="U175" s="8">
        <v>1282668.49</v>
      </c>
      <c r="V175" s="8">
        <v>15569146.54</v>
      </c>
      <c r="W175" s="9">
        <v>96.51</v>
      </c>
      <c r="X175" s="9">
        <v>95.59</v>
      </c>
      <c r="Y175" s="9">
        <v>96.59</v>
      </c>
      <c r="Z175" s="8">
        <v>420294</v>
      </c>
      <c r="AA175" s="8">
        <v>790426.1</v>
      </c>
    </row>
    <row r="176" spans="1:27" ht="12.75">
      <c r="A176" s="35">
        <v>6</v>
      </c>
      <c r="B176" s="35">
        <v>7</v>
      </c>
      <c r="C176" s="35">
        <v>9</v>
      </c>
      <c r="D176" s="36">
        <v>2</v>
      </c>
      <c r="E176" s="37"/>
      <c r="F176" s="7" t="s">
        <v>86</v>
      </c>
      <c r="G176" s="55" t="s">
        <v>240</v>
      </c>
      <c r="H176" s="8">
        <v>15112112</v>
      </c>
      <c r="I176" s="8">
        <v>1667887</v>
      </c>
      <c r="J176" s="8">
        <v>13444225</v>
      </c>
      <c r="K176" s="8">
        <v>14875193.31</v>
      </c>
      <c r="L176" s="8">
        <v>1452901</v>
      </c>
      <c r="M176" s="8">
        <v>13422292.31</v>
      </c>
      <c r="N176" s="9">
        <v>98.43</v>
      </c>
      <c r="O176" s="9">
        <v>87.11</v>
      </c>
      <c r="P176" s="9">
        <v>99.83</v>
      </c>
      <c r="Q176" s="8">
        <v>16760145</v>
      </c>
      <c r="R176" s="8">
        <v>4380036</v>
      </c>
      <c r="S176" s="8">
        <v>12380109</v>
      </c>
      <c r="T176" s="8">
        <v>15422269.14</v>
      </c>
      <c r="U176" s="8">
        <v>4220343.04</v>
      </c>
      <c r="V176" s="8">
        <v>11201926.1</v>
      </c>
      <c r="W176" s="9">
        <v>92.01</v>
      </c>
      <c r="X176" s="9">
        <v>96.35</v>
      </c>
      <c r="Y176" s="9">
        <v>90.48</v>
      </c>
      <c r="Z176" s="8">
        <v>1064116</v>
      </c>
      <c r="AA176" s="8">
        <v>2220366.21</v>
      </c>
    </row>
    <row r="177" spans="1:27" ht="12.75">
      <c r="A177" s="35">
        <v>6</v>
      </c>
      <c r="B177" s="35">
        <v>12</v>
      </c>
      <c r="C177" s="35">
        <v>7</v>
      </c>
      <c r="D177" s="36">
        <v>2</v>
      </c>
      <c r="E177" s="37"/>
      <c r="F177" s="7" t="s">
        <v>86</v>
      </c>
      <c r="G177" s="55" t="s">
        <v>241</v>
      </c>
      <c r="H177" s="8">
        <v>14923822</v>
      </c>
      <c r="I177" s="8">
        <v>1822826</v>
      </c>
      <c r="J177" s="8">
        <v>13100996</v>
      </c>
      <c r="K177" s="8">
        <v>14918564.65</v>
      </c>
      <c r="L177" s="8">
        <v>1777574.59</v>
      </c>
      <c r="M177" s="8">
        <v>13140990.06</v>
      </c>
      <c r="N177" s="9">
        <v>99.96</v>
      </c>
      <c r="O177" s="9">
        <v>97.51</v>
      </c>
      <c r="P177" s="9">
        <v>100.3</v>
      </c>
      <c r="Q177" s="8">
        <v>15177102</v>
      </c>
      <c r="R177" s="8">
        <v>1970878</v>
      </c>
      <c r="S177" s="8">
        <v>13206224</v>
      </c>
      <c r="T177" s="8">
        <v>14852917.15</v>
      </c>
      <c r="U177" s="8">
        <v>1963817.63</v>
      </c>
      <c r="V177" s="8">
        <v>12889099.52</v>
      </c>
      <c r="W177" s="9">
        <v>97.86</v>
      </c>
      <c r="X177" s="9">
        <v>99.64</v>
      </c>
      <c r="Y177" s="9">
        <v>97.59</v>
      </c>
      <c r="Z177" s="8">
        <v>-105228</v>
      </c>
      <c r="AA177" s="8">
        <v>251890.54</v>
      </c>
    </row>
    <row r="178" spans="1:27" ht="12.75">
      <c r="A178" s="35">
        <v>6</v>
      </c>
      <c r="B178" s="35">
        <v>1</v>
      </c>
      <c r="C178" s="35">
        <v>18</v>
      </c>
      <c r="D178" s="36">
        <v>2</v>
      </c>
      <c r="E178" s="37"/>
      <c r="F178" s="7" t="s">
        <v>86</v>
      </c>
      <c r="G178" s="55" t="s">
        <v>242</v>
      </c>
      <c r="H178" s="8">
        <v>24723919</v>
      </c>
      <c r="I178" s="8">
        <v>9776800</v>
      </c>
      <c r="J178" s="8">
        <v>14947119</v>
      </c>
      <c r="K178" s="8">
        <v>24474126.99</v>
      </c>
      <c r="L178" s="8">
        <v>9718677.66</v>
      </c>
      <c r="M178" s="8">
        <v>14755449.33</v>
      </c>
      <c r="N178" s="9">
        <v>98.98</v>
      </c>
      <c r="O178" s="9">
        <v>99.4</v>
      </c>
      <c r="P178" s="9">
        <v>98.71</v>
      </c>
      <c r="Q178" s="8">
        <v>25489410</v>
      </c>
      <c r="R178" s="8">
        <v>11075317</v>
      </c>
      <c r="S178" s="8">
        <v>14414093</v>
      </c>
      <c r="T178" s="8">
        <v>24865715.01</v>
      </c>
      <c r="U178" s="8">
        <v>10966898.88</v>
      </c>
      <c r="V178" s="8">
        <v>13898816.13</v>
      </c>
      <c r="W178" s="9">
        <v>97.55</v>
      </c>
      <c r="X178" s="9">
        <v>99.02</v>
      </c>
      <c r="Y178" s="9">
        <v>96.42</v>
      </c>
      <c r="Z178" s="8">
        <v>533026</v>
      </c>
      <c r="AA178" s="8">
        <v>856633.2</v>
      </c>
    </row>
    <row r="179" spans="1:27" ht="12.75">
      <c r="A179" s="35">
        <v>6</v>
      </c>
      <c r="B179" s="35">
        <v>19</v>
      </c>
      <c r="C179" s="35">
        <v>6</v>
      </c>
      <c r="D179" s="36">
        <v>2</v>
      </c>
      <c r="E179" s="37"/>
      <c r="F179" s="7" t="s">
        <v>86</v>
      </c>
      <c r="G179" s="55" t="s">
        <v>102</v>
      </c>
      <c r="H179" s="8">
        <v>21494906</v>
      </c>
      <c r="I179" s="8">
        <v>4106868.99</v>
      </c>
      <c r="J179" s="8">
        <v>17388037.01</v>
      </c>
      <c r="K179" s="8">
        <v>20117902.7</v>
      </c>
      <c r="L179" s="8">
        <v>3573814.11</v>
      </c>
      <c r="M179" s="8">
        <v>16544088.59</v>
      </c>
      <c r="N179" s="9">
        <v>93.59</v>
      </c>
      <c r="O179" s="9">
        <v>87.02</v>
      </c>
      <c r="P179" s="9">
        <v>95.14</v>
      </c>
      <c r="Q179" s="8">
        <v>22435891</v>
      </c>
      <c r="R179" s="8">
        <v>4842577.16</v>
      </c>
      <c r="S179" s="8">
        <v>17593313.84</v>
      </c>
      <c r="T179" s="8">
        <v>21165199.72</v>
      </c>
      <c r="U179" s="8">
        <v>4795499.45</v>
      </c>
      <c r="V179" s="8">
        <v>16369700.27</v>
      </c>
      <c r="W179" s="9">
        <v>94.33</v>
      </c>
      <c r="X179" s="9">
        <v>99.02</v>
      </c>
      <c r="Y179" s="9">
        <v>93.04</v>
      </c>
      <c r="Z179" s="8">
        <v>-205276.83</v>
      </c>
      <c r="AA179" s="8">
        <v>174388.32</v>
      </c>
    </row>
    <row r="180" spans="1:27" ht="12.75">
      <c r="A180" s="35">
        <v>6</v>
      </c>
      <c r="B180" s="35">
        <v>15</v>
      </c>
      <c r="C180" s="35">
        <v>8</v>
      </c>
      <c r="D180" s="36">
        <v>2</v>
      </c>
      <c r="E180" s="37"/>
      <c r="F180" s="7" t="s">
        <v>86</v>
      </c>
      <c r="G180" s="55" t="s">
        <v>243</v>
      </c>
      <c r="H180" s="8">
        <v>23500851.54</v>
      </c>
      <c r="I180" s="8">
        <v>4220620.07</v>
      </c>
      <c r="J180" s="8">
        <v>19280231.47</v>
      </c>
      <c r="K180" s="8">
        <v>23124485.47</v>
      </c>
      <c r="L180" s="8">
        <v>3980153.32</v>
      </c>
      <c r="M180" s="8">
        <v>19144332.15</v>
      </c>
      <c r="N180" s="9">
        <v>98.39</v>
      </c>
      <c r="O180" s="9">
        <v>94.3</v>
      </c>
      <c r="P180" s="9">
        <v>99.29</v>
      </c>
      <c r="Q180" s="8">
        <v>20388763.16</v>
      </c>
      <c r="R180" s="8">
        <v>2886452.72</v>
      </c>
      <c r="S180" s="8">
        <v>17502310.44</v>
      </c>
      <c r="T180" s="8">
        <v>18865253.64</v>
      </c>
      <c r="U180" s="8">
        <v>2661929.63</v>
      </c>
      <c r="V180" s="8">
        <v>16203324.01</v>
      </c>
      <c r="W180" s="9">
        <v>92.52</v>
      </c>
      <c r="X180" s="9">
        <v>92.22</v>
      </c>
      <c r="Y180" s="9">
        <v>92.57</v>
      </c>
      <c r="Z180" s="8">
        <v>1777921.03</v>
      </c>
      <c r="AA180" s="8">
        <v>2941008.14</v>
      </c>
    </row>
    <row r="181" spans="1:27" ht="12.75">
      <c r="A181" s="35">
        <v>6</v>
      </c>
      <c r="B181" s="35">
        <v>9</v>
      </c>
      <c r="C181" s="35">
        <v>13</v>
      </c>
      <c r="D181" s="36">
        <v>2</v>
      </c>
      <c r="E181" s="37"/>
      <c r="F181" s="7" t="s">
        <v>86</v>
      </c>
      <c r="G181" s="55" t="s">
        <v>244</v>
      </c>
      <c r="H181" s="8">
        <v>17740820.7</v>
      </c>
      <c r="I181" s="8">
        <v>2185837</v>
      </c>
      <c r="J181" s="8">
        <v>15554983.7</v>
      </c>
      <c r="K181" s="8">
        <v>17570166.49</v>
      </c>
      <c r="L181" s="8">
        <v>2366176.07</v>
      </c>
      <c r="M181" s="8">
        <v>15203990.42</v>
      </c>
      <c r="N181" s="9">
        <v>99.03</v>
      </c>
      <c r="O181" s="9">
        <v>108.25</v>
      </c>
      <c r="P181" s="9">
        <v>97.74</v>
      </c>
      <c r="Q181" s="8">
        <v>19802214.8</v>
      </c>
      <c r="R181" s="8">
        <v>4486953.9</v>
      </c>
      <c r="S181" s="8">
        <v>15315260.9</v>
      </c>
      <c r="T181" s="8">
        <v>18376087.53</v>
      </c>
      <c r="U181" s="8">
        <v>4345974.51</v>
      </c>
      <c r="V181" s="8">
        <v>14030113.02</v>
      </c>
      <c r="W181" s="9">
        <v>92.79</v>
      </c>
      <c r="X181" s="9">
        <v>96.85</v>
      </c>
      <c r="Y181" s="9">
        <v>91.6</v>
      </c>
      <c r="Z181" s="8">
        <v>239722.8</v>
      </c>
      <c r="AA181" s="8">
        <v>1173877.4</v>
      </c>
    </row>
    <row r="182" spans="1:27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7" t="s">
        <v>86</v>
      </c>
      <c r="G182" s="55" t="s">
        <v>245</v>
      </c>
      <c r="H182" s="8">
        <v>22371158.86</v>
      </c>
      <c r="I182" s="8">
        <v>2065665.07</v>
      </c>
      <c r="J182" s="8">
        <v>20305493.79</v>
      </c>
      <c r="K182" s="8">
        <v>20956900.14</v>
      </c>
      <c r="L182" s="8">
        <v>1374797.08</v>
      </c>
      <c r="M182" s="8">
        <v>19582103.06</v>
      </c>
      <c r="N182" s="9">
        <v>93.67</v>
      </c>
      <c r="O182" s="9">
        <v>66.55</v>
      </c>
      <c r="P182" s="9">
        <v>96.43</v>
      </c>
      <c r="Q182" s="8">
        <v>24648685.86</v>
      </c>
      <c r="R182" s="8">
        <v>4300981.4</v>
      </c>
      <c r="S182" s="8">
        <v>20347704.46</v>
      </c>
      <c r="T182" s="8">
        <v>22136184.27</v>
      </c>
      <c r="U182" s="8">
        <v>2922470.4</v>
      </c>
      <c r="V182" s="8">
        <v>19213713.87</v>
      </c>
      <c r="W182" s="9">
        <v>89.8</v>
      </c>
      <c r="X182" s="9">
        <v>67.94</v>
      </c>
      <c r="Y182" s="9">
        <v>94.42</v>
      </c>
      <c r="Z182" s="8">
        <v>-42210.67</v>
      </c>
      <c r="AA182" s="8">
        <v>368389.19</v>
      </c>
    </row>
    <row r="183" spans="1:27" ht="12.75">
      <c r="A183" s="35">
        <v>6</v>
      </c>
      <c r="B183" s="35">
        <v>3</v>
      </c>
      <c r="C183" s="35">
        <v>13</v>
      </c>
      <c r="D183" s="36">
        <v>2</v>
      </c>
      <c r="E183" s="37"/>
      <c r="F183" s="7" t="s">
        <v>86</v>
      </c>
      <c r="G183" s="55" t="s">
        <v>246</v>
      </c>
      <c r="H183" s="8">
        <v>12609523.41</v>
      </c>
      <c r="I183" s="8">
        <v>960906</v>
      </c>
      <c r="J183" s="8">
        <v>11648617.41</v>
      </c>
      <c r="K183" s="8">
        <v>11916776.31</v>
      </c>
      <c r="L183" s="8">
        <v>707182.5</v>
      </c>
      <c r="M183" s="8">
        <v>11209593.81</v>
      </c>
      <c r="N183" s="9">
        <v>94.5</v>
      </c>
      <c r="O183" s="9">
        <v>73.59</v>
      </c>
      <c r="P183" s="9">
        <v>96.23</v>
      </c>
      <c r="Q183" s="8">
        <v>16594060.28</v>
      </c>
      <c r="R183" s="8">
        <v>6478820.72</v>
      </c>
      <c r="S183" s="8">
        <v>10115239.56</v>
      </c>
      <c r="T183" s="8">
        <v>14149433.19</v>
      </c>
      <c r="U183" s="8">
        <v>4422648.57</v>
      </c>
      <c r="V183" s="8">
        <v>9726784.62</v>
      </c>
      <c r="W183" s="9">
        <v>85.26</v>
      </c>
      <c r="X183" s="9">
        <v>68.26</v>
      </c>
      <c r="Y183" s="9">
        <v>96.15</v>
      </c>
      <c r="Z183" s="8">
        <v>1533377.85</v>
      </c>
      <c r="AA183" s="8">
        <v>1482809.19</v>
      </c>
    </row>
    <row r="184" spans="1:27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7" t="s">
        <v>86</v>
      </c>
      <c r="G184" s="55" t="s">
        <v>247</v>
      </c>
      <c r="H184" s="8">
        <v>16230257.4</v>
      </c>
      <c r="I184" s="8">
        <v>3282143</v>
      </c>
      <c r="J184" s="8">
        <v>12948114.4</v>
      </c>
      <c r="K184" s="8">
        <v>16024875.81</v>
      </c>
      <c r="L184" s="8">
        <v>3266260.31</v>
      </c>
      <c r="M184" s="8">
        <v>12758615.5</v>
      </c>
      <c r="N184" s="9">
        <v>98.73</v>
      </c>
      <c r="O184" s="9">
        <v>99.51</v>
      </c>
      <c r="P184" s="9">
        <v>98.53</v>
      </c>
      <c r="Q184" s="8">
        <v>15594364.4</v>
      </c>
      <c r="R184" s="8">
        <v>3540017.02</v>
      </c>
      <c r="S184" s="8">
        <v>12054347.38</v>
      </c>
      <c r="T184" s="8">
        <v>13664458.27</v>
      </c>
      <c r="U184" s="8">
        <v>2859735.85</v>
      </c>
      <c r="V184" s="8">
        <v>10804722.42</v>
      </c>
      <c r="W184" s="9">
        <v>87.62</v>
      </c>
      <c r="X184" s="9">
        <v>80.78</v>
      </c>
      <c r="Y184" s="9">
        <v>89.63</v>
      </c>
      <c r="Z184" s="8">
        <v>893767.02</v>
      </c>
      <c r="AA184" s="8">
        <v>1953893.08</v>
      </c>
    </row>
    <row r="185" spans="1:27" ht="12.75">
      <c r="A185" s="35">
        <v>6</v>
      </c>
      <c r="B185" s="35">
        <v>19</v>
      </c>
      <c r="C185" s="35">
        <v>7</v>
      </c>
      <c r="D185" s="36">
        <v>2</v>
      </c>
      <c r="E185" s="37"/>
      <c r="F185" s="7" t="s">
        <v>86</v>
      </c>
      <c r="G185" s="55" t="s">
        <v>248</v>
      </c>
      <c r="H185" s="8">
        <v>20448527.32</v>
      </c>
      <c r="I185" s="8">
        <v>6256806.78</v>
      </c>
      <c r="J185" s="8">
        <v>14191720.54</v>
      </c>
      <c r="K185" s="8">
        <v>20261550.36</v>
      </c>
      <c r="L185" s="8">
        <v>6256750.81</v>
      </c>
      <c r="M185" s="8">
        <v>14004799.55</v>
      </c>
      <c r="N185" s="9">
        <v>99.08</v>
      </c>
      <c r="O185" s="9">
        <v>99.99</v>
      </c>
      <c r="P185" s="9">
        <v>98.68</v>
      </c>
      <c r="Q185" s="8">
        <v>21677322.4</v>
      </c>
      <c r="R185" s="8">
        <v>10098388.92</v>
      </c>
      <c r="S185" s="8">
        <v>11578933.48</v>
      </c>
      <c r="T185" s="8">
        <v>18770718.29</v>
      </c>
      <c r="U185" s="8">
        <v>7613393.05</v>
      </c>
      <c r="V185" s="8">
        <v>11157325.24</v>
      </c>
      <c r="W185" s="9">
        <v>86.59</v>
      </c>
      <c r="X185" s="9">
        <v>75.39</v>
      </c>
      <c r="Y185" s="9">
        <v>96.35</v>
      </c>
      <c r="Z185" s="8">
        <v>2612787.06</v>
      </c>
      <c r="AA185" s="8">
        <v>2847474.31</v>
      </c>
    </row>
    <row r="186" spans="1:27" ht="12.75">
      <c r="A186" s="35">
        <v>6</v>
      </c>
      <c r="B186" s="35">
        <v>9</v>
      </c>
      <c r="C186" s="35">
        <v>14</v>
      </c>
      <c r="D186" s="36">
        <v>2</v>
      </c>
      <c r="E186" s="37"/>
      <c r="F186" s="7" t="s">
        <v>86</v>
      </c>
      <c r="G186" s="55" t="s">
        <v>249</v>
      </c>
      <c r="H186" s="8">
        <v>29876538.11</v>
      </c>
      <c r="I186" s="8">
        <v>3524663.75</v>
      </c>
      <c r="J186" s="8">
        <v>26351874.36</v>
      </c>
      <c r="K186" s="8">
        <v>27541065.7</v>
      </c>
      <c r="L186" s="8">
        <v>2600805.46</v>
      </c>
      <c r="M186" s="8">
        <v>24940260.24</v>
      </c>
      <c r="N186" s="9">
        <v>92.18</v>
      </c>
      <c r="O186" s="9">
        <v>73.78</v>
      </c>
      <c r="P186" s="9">
        <v>94.64</v>
      </c>
      <c r="Q186" s="8">
        <v>30791338.11</v>
      </c>
      <c r="R186" s="8">
        <v>6360635.28</v>
      </c>
      <c r="S186" s="8">
        <v>24430702.83</v>
      </c>
      <c r="T186" s="8">
        <v>28090157.29</v>
      </c>
      <c r="U186" s="8">
        <v>5653769.17</v>
      </c>
      <c r="V186" s="8">
        <v>22436388.12</v>
      </c>
      <c r="W186" s="9">
        <v>91.22</v>
      </c>
      <c r="X186" s="9">
        <v>88.88</v>
      </c>
      <c r="Y186" s="9">
        <v>91.83</v>
      </c>
      <c r="Z186" s="8">
        <v>1921171.53</v>
      </c>
      <c r="AA186" s="8">
        <v>2503872.12</v>
      </c>
    </row>
    <row r="187" spans="1:27" ht="12.75">
      <c r="A187" s="35">
        <v>6</v>
      </c>
      <c r="B187" s="35">
        <v>19</v>
      </c>
      <c r="C187" s="35">
        <v>8</v>
      </c>
      <c r="D187" s="36">
        <v>2</v>
      </c>
      <c r="E187" s="37"/>
      <c r="F187" s="7" t="s">
        <v>86</v>
      </c>
      <c r="G187" s="55" t="s">
        <v>250</v>
      </c>
      <c r="H187" s="8">
        <v>10224763.88</v>
      </c>
      <c r="I187" s="8">
        <v>1344253</v>
      </c>
      <c r="J187" s="8">
        <v>8880510.88</v>
      </c>
      <c r="K187" s="8">
        <v>10115545.3</v>
      </c>
      <c r="L187" s="8">
        <v>1380120</v>
      </c>
      <c r="M187" s="8">
        <v>8735425.3</v>
      </c>
      <c r="N187" s="9">
        <v>98.93</v>
      </c>
      <c r="O187" s="9">
        <v>102.66</v>
      </c>
      <c r="P187" s="9">
        <v>98.36</v>
      </c>
      <c r="Q187" s="8">
        <v>9574295.88</v>
      </c>
      <c r="R187" s="8">
        <v>833635.85</v>
      </c>
      <c r="S187" s="8">
        <v>8740660.03</v>
      </c>
      <c r="T187" s="8">
        <v>9099853.76</v>
      </c>
      <c r="U187" s="8">
        <v>805684.68</v>
      </c>
      <c r="V187" s="8">
        <v>8294169.08</v>
      </c>
      <c r="W187" s="9">
        <v>95.04</v>
      </c>
      <c r="X187" s="9">
        <v>96.64</v>
      </c>
      <c r="Y187" s="9">
        <v>94.89</v>
      </c>
      <c r="Z187" s="8">
        <v>139850.85</v>
      </c>
      <c r="AA187" s="8">
        <v>441256.22</v>
      </c>
    </row>
    <row r="188" spans="1:27" ht="12.75">
      <c r="A188" s="35">
        <v>6</v>
      </c>
      <c r="B188" s="35">
        <v>9</v>
      </c>
      <c r="C188" s="35">
        <v>15</v>
      </c>
      <c r="D188" s="36">
        <v>2</v>
      </c>
      <c r="E188" s="37"/>
      <c r="F188" s="7" t="s">
        <v>86</v>
      </c>
      <c r="G188" s="55" t="s">
        <v>251</v>
      </c>
      <c r="H188" s="8">
        <v>14586139.68</v>
      </c>
      <c r="I188" s="8">
        <v>1911586.27</v>
      </c>
      <c r="J188" s="8">
        <v>12674553.41</v>
      </c>
      <c r="K188" s="8">
        <v>14384305.34</v>
      </c>
      <c r="L188" s="8">
        <v>1897383.77</v>
      </c>
      <c r="M188" s="8">
        <v>12486921.57</v>
      </c>
      <c r="N188" s="9">
        <v>98.61</v>
      </c>
      <c r="O188" s="9">
        <v>99.25</v>
      </c>
      <c r="P188" s="9">
        <v>98.51</v>
      </c>
      <c r="Q188" s="8">
        <v>15389635.08</v>
      </c>
      <c r="R188" s="8">
        <v>3334662.55</v>
      </c>
      <c r="S188" s="8">
        <v>12054972.53</v>
      </c>
      <c r="T188" s="8">
        <v>15100349.63</v>
      </c>
      <c r="U188" s="8">
        <v>3291750.5</v>
      </c>
      <c r="V188" s="8">
        <v>11808599.13</v>
      </c>
      <c r="W188" s="9">
        <v>98.12</v>
      </c>
      <c r="X188" s="9">
        <v>98.71</v>
      </c>
      <c r="Y188" s="9">
        <v>97.95</v>
      </c>
      <c r="Z188" s="8">
        <v>619580.88</v>
      </c>
      <c r="AA188" s="8">
        <v>678322.44</v>
      </c>
    </row>
    <row r="189" spans="1:27" ht="12.75">
      <c r="A189" s="35">
        <v>6</v>
      </c>
      <c r="B189" s="35">
        <v>9</v>
      </c>
      <c r="C189" s="35">
        <v>16</v>
      </c>
      <c r="D189" s="36">
        <v>2</v>
      </c>
      <c r="E189" s="37"/>
      <c r="F189" s="7" t="s">
        <v>86</v>
      </c>
      <c r="G189" s="55" t="s">
        <v>252</v>
      </c>
      <c r="H189" s="8">
        <v>8620495.56</v>
      </c>
      <c r="I189" s="8">
        <v>840570</v>
      </c>
      <c r="J189" s="8">
        <v>7779925.56</v>
      </c>
      <c r="K189" s="8">
        <v>8654302.84</v>
      </c>
      <c r="L189" s="8">
        <v>847588.17</v>
      </c>
      <c r="M189" s="8">
        <v>7806714.67</v>
      </c>
      <c r="N189" s="9">
        <v>100.39</v>
      </c>
      <c r="O189" s="9">
        <v>100.83</v>
      </c>
      <c r="P189" s="9">
        <v>100.34</v>
      </c>
      <c r="Q189" s="8">
        <v>8520073.56</v>
      </c>
      <c r="R189" s="8">
        <v>1463959</v>
      </c>
      <c r="S189" s="8">
        <v>7056114.56</v>
      </c>
      <c r="T189" s="8">
        <v>8239389.15</v>
      </c>
      <c r="U189" s="8">
        <v>1443923.61</v>
      </c>
      <c r="V189" s="8">
        <v>6795465.54</v>
      </c>
      <c r="W189" s="9">
        <v>96.7</v>
      </c>
      <c r="X189" s="9">
        <v>98.63</v>
      </c>
      <c r="Y189" s="9">
        <v>96.3</v>
      </c>
      <c r="Z189" s="8">
        <v>723811</v>
      </c>
      <c r="AA189" s="8">
        <v>1011249.13</v>
      </c>
    </row>
    <row r="190" spans="1:27" ht="12.75">
      <c r="A190" s="35">
        <v>6</v>
      </c>
      <c r="B190" s="35">
        <v>7</v>
      </c>
      <c r="C190" s="35">
        <v>10</v>
      </c>
      <c r="D190" s="36">
        <v>2</v>
      </c>
      <c r="E190" s="37"/>
      <c r="F190" s="7" t="s">
        <v>86</v>
      </c>
      <c r="G190" s="55" t="s">
        <v>253</v>
      </c>
      <c r="H190" s="8">
        <v>18654345</v>
      </c>
      <c r="I190" s="8">
        <v>2382494</v>
      </c>
      <c r="J190" s="8">
        <v>16271851</v>
      </c>
      <c r="K190" s="8">
        <v>18383629.15</v>
      </c>
      <c r="L190" s="8">
        <v>2363882.29</v>
      </c>
      <c r="M190" s="8">
        <v>16019746.86</v>
      </c>
      <c r="N190" s="9">
        <v>98.54</v>
      </c>
      <c r="O190" s="9">
        <v>99.21</v>
      </c>
      <c r="P190" s="9">
        <v>98.45</v>
      </c>
      <c r="Q190" s="8">
        <v>18621902</v>
      </c>
      <c r="R190" s="8">
        <v>2398468</v>
      </c>
      <c r="S190" s="8">
        <v>16223434</v>
      </c>
      <c r="T190" s="8">
        <v>17939174.59</v>
      </c>
      <c r="U190" s="8">
        <v>2343947.47</v>
      </c>
      <c r="V190" s="8">
        <v>15595227.12</v>
      </c>
      <c r="W190" s="9">
        <v>96.33</v>
      </c>
      <c r="X190" s="9">
        <v>97.72</v>
      </c>
      <c r="Y190" s="9">
        <v>96.12</v>
      </c>
      <c r="Z190" s="8">
        <v>48417</v>
      </c>
      <c r="AA190" s="8">
        <v>424519.74</v>
      </c>
    </row>
    <row r="191" spans="1:27" ht="12.75">
      <c r="A191" s="35">
        <v>6</v>
      </c>
      <c r="B191" s="35">
        <v>1</v>
      </c>
      <c r="C191" s="35">
        <v>19</v>
      </c>
      <c r="D191" s="36">
        <v>2</v>
      </c>
      <c r="E191" s="37"/>
      <c r="F191" s="7" t="s">
        <v>86</v>
      </c>
      <c r="G191" s="55" t="s">
        <v>254</v>
      </c>
      <c r="H191" s="8">
        <v>16695589</v>
      </c>
      <c r="I191" s="8">
        <v>3238652</v>
      </c>
      <c r="J191" s="8">
        <v>13456937</v>
      </c>
      <c r="K191" s="8">
        <v>16586591.76</v>
      </c>
      <c r="L191" s="8">
        <v>3043508.85</v>
      </c>
      <c r="M191" s="8">
        <v>13543082.91</v>
      </c>
      <c r="N191" s="9">
        <v>99.34</v>
      </c>
      <c r="O191" s="9">
        <v>93.97</v>
      </c>
      <c r="P191" s="9">
        <v>100.64</v>
      </c>
      <c r="Q191" s="8">
        <v>16790358</v>
      </c>
      <c r="R191" s="8">
        <v>4098201</v>
      </c>
      <c r="S191" s="8">
        <v>12692157</v>
      </c>
      <c r="T191" s="8">
        <v>15751827.97</v>
      </c>
      <c r="U191" s="8">
        <v>3960548.84</v>
      </c>
      <c r="V191" s="8">
        <v>11791279.13</v>
      </c>
      <c r="W191" s="9">
        <v>93.81</v>
      </c>
      <c r="X191" s="9">
        <v>96.64</v>
      </c>
      <c r="Y191" s="9">
        <v>92.9</v>
      </c>
      <c r="Z191" s="8">
        <v>764780</v>
      </c>
      <c r="AA191" s="8">
        <v>1751803.78</v>
      </c>
    </row>
    <row r="192" spans="1:27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7" t="s">
        <v>86</v>
      </c>
      <c r="G192" s="55" t="s">
        <v>255</v>
      </c>
      <c r="H192" s="8">
        <v>53839478.14</v>
      </c>
      <c r="I192" s="8">
        <v>4471044.12</v>
      </c>
      <c r="J192" s="8">
        <v>49368434.02</v>
      </c>
      <c r="K192" s="8">
        <v>53819989.09</v>
      </c>
      <c r="L192" s="8">
        <v>4453623</v>
      </c>
      <c r="M192" s="8">
        <v>49366366.09</v>
      </c>
      <c r="N192" s="9">
        <v>99.96</v>
      </c>
      <c r="O192" s="9">
        <v>99.61</v>
      </c>
      <c r="P192" s="9">
        <v>99.99</v>
      </c>
      <c r="Q192" s="8">
        <v>51284430.33</v>
      </c>
      <c r="R192" s="8">
        <v>6455516.05</v>
      </c>
      <c r="S192" s="8">
        <v>44828914.28</v>
      </c>
      <c r="T192" s="8">
        <v>49742039.17</v>
      </c>
      <c r="U192" s="8">
        <v>6194380.05</v>
      </c>
      <c r="V192" s="8">
        <v>43547659.12</v>
      </c>
      <c r="W192" s="9">
        <v>96.99</v>
      </c>
      <c r="X192" s="9">
        <v>95.95</v>
      </c>
      <c r="Y192" s="9">
        <v>97.14</v>
      </c>
      <c r="Z192" s="8">
        <v>4539519.74</v>
      </c>
      <c r="AA192" s="8">
        <v>5818706.97</v>
      </c>
    </row>
    <row r="193" spans="1:27" ht="12.75">
      <c r="A193" s="35">
        <v>6</v>
      </c>
      <c r="B193" s="35">
        <v>3</v>
      </c>
      <c r="C193" s="35">
        <v>14</v>
      </c>
      <c r="D193" s="36">
        <v>2</v>
      </c>
      <c r="E193" s="37"/>
      <c r="F193" s="7" t="s">
        <v>86</v>
      </c>
      <c r="G193" s="55" t="s">
        <v>256</v>
      </c>
      <c r="H193" s="8">
        <v>12281152.11</v>
      </c>
      <c r="I193" s="8">
        <v>1560921.3</v>
      </c>
      <c r="J193" s="8">
        <v>10720230.81</v>
      </c>
      <c r="K193" s="8">
        <v>11149803.55</v>
      </c>
      <c r="L193" s="8">
        <v>771310.51</v>
      </c>
      <c r="M193" s="8">
        <v>10378493.04</v>
      </c>
      <c r="N193" s="9">
        <v>90.78</v>
      </c>
      <c r="O193" s="9">
        <v>49.41</v>
      </c>
      <c r="P193" s="9">
        <v>96.81</v>
      </c>
      <c r="Q193" s="8">
        <v>14279762.41</v>
      </c>
      <c r="R193" s="8">
        <v>3366656.6</v>
      </c>
      <c r="S193" s="8">
        <v>10913105.81</v>
      </c>
      <c r="T193" s="8">
        <v>12761335.32</v>
      </c>
      <c r="U193" s="8">
        <v>2176471.77</v>
      </c>
      <c r="V193" s="8">
        <v>10584863.55</v>
      </c>
      <c r="W193" s="9">
        <v>89.36</v>
      </c>
      <c r="X193" s="9">
        <v>64.64</v>
      </c>
      <c r="Y193" s="9">
        <v>96.99</v>
      </c>
      <c r="Z193" s="8">
        <v>-192875</v>
      </c>
      <c r="AA193" s="8">
        <v>-206370.51</v>
      </c>
    </row>
    <row r="194" spans="1:27" ht="12.75">
      <c r="A194" s="35">
        <v>6</v>
      </c>
      <c r="B194" s="35">
        <v>6</v>
      </c>
      <c r="C194" s="35">
        <v>11</v>
      </c>
      <c r="D194" s="36">
        <v>2</v>
      </c>
      <c r="E194" s="37"/>
      <c r="F194" s="7" t="s">
        <v>86</v>
      </c>
      <c r="G194" s="55" t="s">
        <v>257</v>
      </c>
      <c r="H194" s="8">
        <v>15076893.63</v>
      </c>
      <c r="I194" s="8">
        <v>836240</v>
      </c>
      <c r="J194" s="8">
        <v>14240653.63</v>
      </c>
      <c r="K194" s="8">
        <v>14952915.81</v>
      </c>
      <c r="L194" s="8">
        <v>858972.88</v>
      </c>
      <c r="M194" s="8">
        <v>14093942.93</v>
      </c>
      <c r="N194" s="9">
        <v>99.17</v>
      </c>
      <c r="O194" s="9">
        <v>102.71</v>
      </c>
      <c r="P194" s="9">
        <v>98.96</v>
      </c>
      <c r="Q194" s="8">
        <v>15855519.63</v>
      </c>
      <c r="R194" s="8">
        <v>2959990</v>
      </c>
      <c r="S194" s="8">
        <v>12895529.63</v>
      </c>
      <c r="T194" s="8">
        <v>15273983.29</v>
      </c>
      <c r="U194" s="8">
        <v>2886657.32</v>
      </c>
      <c r="V194" s="8">
        <v>12387325.97</v>
      </c>
      <c r="W194" s="9">
        <v>96.33</v>
      </c>
      <c r="X194" s="9">
        <v>97.52</v>
      </c>
      <c r="Y194" s="9">
        <v>96.05</v>
      </c>
      <c r="Z194" s="8">
        <v>1345124</v>
      </c>
      <c r="AA194" s="8">
        <v>1706616.96</v>
      </c>
    </row>
    <row r="195" spans="1:27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7" t="s">
        <v>86</v>
      </c>
      <c r="G195" s="55" t="s">
        <v>258</v>
      </c>
      <c r="H195" s="8">
        <v>23153244.49</v>
      </c>
      <c r="I195" s="8">
        <v>6793160.23</v>
      </c>
      <c r="J195" s="8">
        <v>16360084.26</v>
      </c>
      <c r="K195" s="8">
        <v>16696745.71</v>
      </c>
      <c r="L195" s="8">
        <v>844514.28</v>
      </c>
      <c r="M195" s="8">
        <v>15852231.43</v>
      </c>
      <c r="N195" s="9">
        <v>72.11</v>
      </c>
      <c r="O195" s="9">
        <v>12.43</v>
      </c>
      <c r="P195" s="9">
        <v>96.89</v>
      </c>
      <c r="Q195" s="8">
        <v>23232638.49</v>
      </c>
      <c r="R195" s="8">
        <v>8434047.23</v>
      </c>
      <c r="S195" s="8">
        <v>14798591.26</v>
      </c>
      <c r="T195" s="8">
        <v>16678515.03</v>
      </c>
      <c r="U195" s="8">
        <v>2339584.76</v>
      </c>
      <c r="V195" s="8">
        <v>14338930.27</v>
      </c>
      <c r="W195" s="9">
        <v>71.78</v>
      </c>
      <c r="X195" s="9">
        <v>27.73</v>
      </c>
      <c r="Y195" s="9">
        <v>96.89</v>
      </c>
      <c r="Z195" s="8">
        <v>1561493</v>
      </c>
      <c r="AA195" s="8">
        <v>1513301.16</v>
      </c>
    </row>
    <row r="196" spans="1:27" ht="12.75">
      <c r="A196" s="35">
        <v>6</v>
      </c>
      <c r="B196" s="35">
        <v>7</v>
      </c>
      <c r="C196" s="35">
        <v>2</v>
      </c>
      <c r="D196" s="36">
        <v>3</v>
      </c>
      <c r="E196" s="37"/>
      <c r="F196" s="7" t="s">
        <v>86</v>
      </c>
      <c r="G196" s="55" t="s">
        <v>259</v>
      </c>
      <c r="H196" s="8">
        <v>25215000</v>
      </c>
      <c r="I196" s="8">
        <v>1077158.43</v>
      </c>
      <c r="J196" s="8">
        <v>24137841.57</v>
      </c>
      <c r="K196" s="8">
        <v>24986998.83</v>
      </c>
      <c r="L196" s="8">
        <v>1077675.48</v>
      </c>
      <c r="M196" s="8">
        <v>23909323.35</v>
      </c>
      <c r="N196" s="9">
        <v>99.09</v>
      </c>
      <c r="O196" s="9">
        <v>100.04</v>
      </c>
      <c r="P196" s="9">
        <v>99.05</v>
      </c>
      <c r="Q196" s="8">
        <v>27021898</v>
      </c>
      <c r="R196" s="8">
        <v>3194382.48</v>
      </c>
      <c r="S196" s="8">
        <v>23827515.52</v>
      </c>
      <c r="T196" s="8">
        <v>25712665.79</v>
      </c>
      <c r="U196" s="8">
        <v>2875869.69</v>
      </c>
      <c r="V196" s="8">
        <v>22836796.1</v>
      </c>
      <c r="W196" s="9">
        <v>95.15</v>
      </c>
      <c r="X196" s="9">
        <v>90.02</v>
      </c>
      <c r="Y196" s="9">
        <v>95.84</v>
      </c>
      <c r="Z196" s="8">
        <v>310326.05</v>
      </c>
      <c r="AA196" s="8">
        <v>1072527.25</v>
      </c>
    </row>
    <row r="197" spans="1:27" ht="12.75">
      <c r="A197" s="35">
        <v>6</v>
      </c>
      <c r="B197" s="35">
        <v>9</v>
      </c>
      <c r="C197" s="35">
        <v>1</v>
      </c>
      <c r="D197" s="36">
        <v>3</v>
      </c>
      <c r="E197" s="37"/>
      <c r="F197" s="7" t="s">
        <v>86</v>
      </c>
      <c r="G197" s="55" t="s">
        <v>260</v>
      </c>
      <c r="H197" s="8">
        <v>40735603.3</v>
      </c>
      <c r="I197" s="8">
        <v>7790903.53</v>
      </c>
      <c r="J197" s="8">
        <v>32944699.77</v>
      </c>
      <c r="K197" s="8">
        <v>39916953.83</v>
      </c>
      <c r="L197" s="8">
        <v>7000327.3</v>
      </c>
      <c r="M197" s="8">
        <v>32916626.53</v>
      </c>
      <c r="N197" s="9">
        <v>97.99</v>
      </c>
      <c r="O197" s="9">
        <v>89.85</v>
      </c>
      <c r="P197" s="9">
        <v>99.91</v>
      </c>
      <c r="Q197" s="8">
        <v>42804588.32</v>
      </c>
      <c r="R197" s="8">
        <v>10134273.5</v>
      </c>
      <c r="S197" s="8">
        <v>32670314.82</v>
      </c>
      <c r="T197" s="8">
        <v>40010020.85</v>
      </c>
      <c r="U197" s="8">
        <v>8059309.67</v>
      </c>
      <c r="V197" s="8">
        <v>31950711.18</v>
      </c>
      <c r="W197" s="9">
        <v>93.47</v>
      </c>
      <c r="X197" s="9">
        <v>79.52</v>
      </c>
      <c r="Y197" s="9">
        <v>97.79</v>
      </c>
      <c r="Z197" s="8">
        <v>274384.95</v>
      </c>
      <c r="AA197" s="8">
        <v>965915.35</v>
      </c>
    </row>
    <row r="198" spans="1:27" ht="12.75">
      <c r="A198" s="35">
        <v>6</v>
      </c>
      <c r="B198" s="35">
        <v>9</v>
      </c>
      <c r="C198" s="35">
        <v>3</v>
      </c>
      <c r="D198" s="36">
        <v>3</v>
      </c>
      <c r="E198" s="37"/>
      <c r="F198" s="7" t="s">
        <v>86</v>
      </c>
      <c r="G198" s="55" t="s">
        <v>261</v>
      </c>
      <c r="H198" s="8">
        <v>27542284.52</v>
      </c>
      <c r="I198" s="8">
        <v>918414.63</v>
      </c>
      <c r="J198" s="8">
        <v>26623869.89</v>
      </c>
      <c r="K198" s="8">
        <v>27430973.89</v>
      </c>
      <c r="L198" s="8">
        <v>927839.74</v>
      </c>
      <c r="M198" s="8">
        <v>26503134.15</v>
      </c>
      <c r="N198" s="9">
        <v>99.59</v>
      </c>
      <c r="O198" s="9">
        <v>101.02</v>
      </c>
      <c r="P198" s="9">
        <v>99.54</v>
      </c>
      <c r="Q198" s="8">
        <v>27599684.52</v>
      </c>
      <c r="R198" s="8">
        <v>2126594.41</v>
      </c>
      <c r="S198" s="8">
        <v>25473090.11</v>
      </c>
      <c r="T198" s="8">
        <v>26961426.86</v>
      </c>
      <c r="U198" s="8">
        <v>1995687.24</v>
      </c>
      <c r="V198" s="8">
        <v>24965739.62</v>
      </c>
      <c r="W198" s="9">
        <v>97.68</v>
      </c>
      <c r="X198" s="9">
        <v>93.84</v>
      </c>
      <c r="Y198" s="9">
        <v>98</v>
      </c>
      <c r="Z198" s="8">
        <v>1150779.78</v>
      </c>
      <c r="AA198" s="8">
        <v>1537394.53</v>
      </c>
    </row>
    <row r="199" spans="1:27" ht="12.75">
      <c r="A199" s="35">
        <v>6</v>
      </c>
      <c r="B199" s="35">
        <v>2</v>
      </c>
      <c r="C199" s="35">
        <v>5</v>
      </c>
      <c r="D199" s="36">
        <v>3</v>
      </c>
      <c r="E199" s="37"/>
      <c r="F199" s="7" t="s">
        <v>86</v>
      </c>
      <c r="G199" s="55" t="s">
        <v>262</v>
      </c>
      <c r="H199" s="8">
        <v>18127207.16</v>
      </c>
      <c r="I199" s="8">
        <v>1584082.6</v>
      </c>
      <c r="J199" s="8">
        <v>16543124.56</v>
      </c>
      <c r="K199" s="8">
        <v>17614354.64</v>
      </c>
      <c r="L199" s="8">
        <v>1386824.5</v>
      </c>
      <c r="M199" s="8">
        <v>16227530.14</v>
      </c>
      <c r="N199" s="9">
        <v>97.17</v>
      </c>
      <c r="O199" s="9">
        <v>87.54</v>
      </c>
      <c r="P199" s="9">
        <v>98.09</v>
      </c>
      <c r="Q199" s="8">
        <v>20192364.16</v>
      </c>
      <c r="R199" s="8">
        <v>3780545</v>
      </c>
      <c r="S199" s="8">
        <v>16411819.16</v>
      </c>
      <c r="T199" s="8">
        <v>18441732.55</v>
      </c>
      <c r="U199" s="8">
        <v>3288637.26</v>
      </c>
      <c r="V199" s="8">
        <v>15153095.29</v>
      </c>
      <c r="W199" s="9">
        <v>91.33</v>
      </c>
      <c r="X199" s="9">
        <v>86.98</v>
      </c>
      <c r="Y199" s="9">
        <v>92.33</v>
      </c>
      <c r="Z199" s="8">
        <v>131305.4</v>
      </c>
      <c r="AA199" s="8">
        <v>1074434.85</v>
      </c>
    </row>
    <row r="200" spans="1:27" ht="12.75">
      <c r="A200" s="35">
        <v>6</v>
      </c>
      <c r="B200" s="35">
        <v>5</v>
      </c>
      <c r="C200" s="35">
        <v>5</v>
      </c>
      <c r="D200" s="36">
        <v>3</v>
      </c>
      <c r="E200" s="37"/>
      <c r="F200" s="7" t="s">
        <v>86</v>
      </c>
      <c r="G200" s="55" t="s">
        <v>263</v>
      </c>
      <c r="H200" s="8">
        <v>48274832.84</v>
      </c>
      <c r="I200" s="8">
        <v>11127850.6</v>
      </c>
      <c r="J200" s="8">
        <v>37146982.24</v>
      </c>
      <c r="K200" s="8">
        <v>45830684.03</v>
      </c>
      <c r="L200" s="8">
        <v>9780647.98</v>
      </c>
      <c r="M200" s="8">
        <v>36050036.05</v>
      </c>
      <c r="N200" s="9">
        <v>94.93</v>
      </c>
      <c r="O200" s="9">
        <v>87.89</v>
      </c>
      <c r="P200" s="9">
        <v>97.04</v>
      </c>
      <c r="Q200" s="8">
        <v>49694656.89</v>
      </c>
      <c r="R200" s="8">
        <v>14508980.15</v>
      </c>
      <c r="S200" s="8">
        <v>35185676.74</v>
      </c>
      <c r="T200" s="8">
        <v>47887474.19</v>
      </c>
      <c r="U200" s="8">
        <v>13770145.93</v>
      </c>
      <c r="V200" s="8">
        <v>34117328.26</v>
      </c>
      <c r="W200" s="9">
        <v>96.36</v>
      </c>
      <c r="X200" s="9">
        <v>94.9</v>
      </c>
      <c r="Y200" s="9">
        <v>96.96</v>
      </c>
      <c r="Z200" s="8">
        <v>1961305.5</v>
      </c>
      <c r="AA200" s="8">
        <v>1932707.79</v>
      </c>
    </row>
    <row r="201" spans="1:27" ht="12.75">
      <c r="A201" s="35">
        <v>6</v>
      </c>
      <c r="B201" s="35">
        <v>2</v>
      </c>
      <c r="C201" s="35">
        <v>7</v>
      </c>
      <c r="D201" s="36">
        <v>3</v>
      </c>
      <c r="E201" s="37"/>
      <c r="F201" s="7" t="s">
        <v>86</v>
      </c>
      <c r="G201" s="55" t="s">
        <v>264</v>
      </c>
      <c r="H201" s="8">
        <v>24730426.76</v>
      </c>
      <c r="I201" s="8">
        <v>3860325.98</v>
      </c>
      <c r="J201" s="8">
        <v>20870100.78</v>
      </c>
      <c r="K201" s="8">
        <v>23830898.21</v>
      </c>
      <c r="L201" s="8">
        <v>3846906.33</v>
      </c>
      <c r="M201" s="8">
        <v>19983991.88</v>
      </c>
      <c r="N201" s="9">
        <v>96.36</v>
      </c>
      <c r="O201" s="9">
        <v>99.65</v>
      </c>
      <c r="P201" s="9">
        <v>95.75</v>
      </c>
      <c r="Q201" s="8">
        <v>26207456.76</v>
      </c>
      <c r="R201" s="8">
        <v>5820579.25</v>
      </c>
      <c r="S201" s="8">
        <v>20386877.51</v>
      </c>
      <c r="T201" s="8">
        <v>25114395.03</v>
      </c>
      <c r="U201" s="8">
        <v>5506345.95</v>
      </c>
      <c r="V201" s="8">
        <v>19608049.08</v>
      </c>
      <c r="W201" s="9">
        <v>95.82</v>
      </c>
      <c r="X201" s="9">
        <v>94.6</v>
      </c>
      <c r="Y201" s="9">
        <v>96.17</v>
      </c>
      <c r="Z201" s="8">
        <v>483223.27</v>
      </c>
      <c r="AA201" s="8">
        <v>375942.8</v>
      </c>
    </row>
    <row r="202" spans="1:27" ht="12.75">
      <c r="A202" s="35">
        <v>6</v>
      </c>
      <c r="B202" s="35">
        <v>14</v>
      </c>
      <c r="C202" s="35">
        <v>4</v>
      </c>
      <c r="D202" s="36">
        <v>3</v>
      </c>
      <c r="E202" s="37"/>
      <c r="F202" s="7" t="s">
        <v>86</v>
      </c>
      <c r="G202" s="55" t="s">
        <v>265</v>
      </c>
      <c r="H202" s="8">
        <v>27883508</v>
      </c>
      <c r="I202" s="8">
        <v>8109431</v>
      </c>
      <c r="J202" s="8">
        <v>19774077</v>
      </c>
      <c r="K202" s="8">
        <v>25726270.09</v>
      </c>
      <c r="L202" s="8">
        <v>6039371.63</v>
      </c>
      <c r="M202" s="8">
        <v>19686898.46</v>
      </c>
      <c r="N202" s="9">
        <v>92.26</v>
      </c>
      <c r="O202" s="9">
        <v>74.47</v>
      </c>
      <c r="P202" s="9">
        <v>99.55</v>
      </c>
      <c r="Q202" s="8">
        <v>29919014</v>
      </c>
      <c r="R202" s="8">
        <v>11611931</v>
      </c>
      <c r="S202" s="8">
        <v>18307083</v>
      </c>
      <c r="T202" s="8">
        <v>27486573.53</v>
      </c>
      <c r="U202" s="8">
        <v>10409536.3</v>
      </c>
      <c r="V202" s="8">
        <v>17077037.23</v>
      </c>
      <c r="W202" s="9">
        <v>91.86</v>
      </c>
      <c r="X202" s="9">
        <v>89.64</v>
      </c>
      <c r="Y202" s="9">
        <v>93.28</v>
      </c>
      <c r="Z202" s="8">
        <v>1466994</v>
      </c>
      <c r="AA202" s="8">
        <v>2609861.23</v>
      </c>
    </row>
    <row r="203" spans="1:27" ht="12.75">
      <c r="A203" s="35">
        <v>6</v>
      </c>
      <c r="B203" s="35">
        <v>8</v>
      </c>
      <c r="C203" s="35">
        <v>6</v>
      </c>
      <c r="D203" s="36">
        <v>3</v>
      </c>
      <c r="E203" s="37"/>
      <c r="F203" s="7" t="s">
        <v>86</v>
      </c>
      <c r="G203" s="55" t="s">
        <v>266</v>
      </c>
      <c r="H203" s="8">
        <v>27976808</v>
      </c>
      <c r="I203" s="8">
        <v>8045853</v>
      </c>
      <c r="J203" s="8">
        <v>19930955</v>
      </c>
      <c r="K203" s="8">
        <v>24622674.9</v>
      </c>
      <c r="L203" s="8">
        <v>4908136.09</v>
      </c>
      <c r="M203" s="8">
        <v>19714538.81</v>
      </c>
      <c r="N203" s="9">
        <v>88.01</v>
      </c>
      <c r="O203" s="9">
        <v>61</v>
      </c>
      <c r="P203" s="9">
        <v>98.91</v>
      </c>
      <c r="Q203" s="8">
        <v>29784530</v>
      </c>
      <c r="R203" s="8">
        <v>12359929</v>
      </c>
      <c r="S203" s="8">
        <v>17424601</v>
      </c>
      <c r="T203" s="8">
        <v>24723453.91</v>
      </c>
      <c r="U203" s="8">
        <v>8207857.77</v>
      </c>
      <c r="V203" s="8">
        <v>16515596.14</v>
      </c>
      <c r="W203" s="9">
        <v>83</v>
      </c>
      <c r="X203" s="9">
        <v>66.4</v>
      </c>
      <c r="Y203" s="9">
        <v>94.78</v>
      </c>
      <c r="Z203" s="8">
        <v>2506354</v>
      </c>
      <c r="AA203" s="8">
        <v>3198942.67</v>
      </c>
    </row>
    <row r="204" spans="1:27" ht="12.75">
      <c r="A204" s="35">
        <v>6</v>
      </c>
      <c r="B204" s="35">
        <v>20</v>
      </c>
      <c r="C204" s="35">
        <v>4</v>
      </c>
      <c r="D204" s="36">
        <v>3</v>
      </c>
      <c r="E204" s="37"/>
      <c r="F204" s="7" t="s">
        <v>86</v>
      </c>
      <c r="G204" s="55" t="s">
        <v>267</v>
      </c>
      <c r="H204" s="8">
        <v>25772013</v>
      </c>
      <c r="I204" s="8">
        <v>5607861</v>
      </c>
      <c r="J204" s="8">
        <v>20164152</v>
      </c>
      <c r="K204" s="8">
        <v>25502265.08</v>
      </c>
      <c r="L204" s="8">
        <v>5596682.38</v>
      </c>
      <c r="M204" s="8">
        <v>19905582.7</v>
      </c>
      <c r="N204" s="9">
        <v>98.95</v>
      </c>
      <c r="O204" s="9">
        <v>99.8</v>
      </c>
      <c r="P204" s="9">
        <v>98.71</v>
      </c>
      <c r="Q204" s="8">
        <v>28494418.05</v>
      </c>
      <c r="R204" s="8">
        <v>9627219.05</v>
      </c>
      <c r="S204" s="8">
        <v>18867199</v>
      </c>
      <c r="T204" s="8">
        <v>26884820.36</v>
      </c>
      <c r="U204" s="8">
        <v>8583982.4</v>
      </c>
      <c r="V204" s="8">
        <v>18300837.96</v>
      </c>
      <c r="W204" s="9">
        <v>94.35</v>
      </c>
      <c r="X204" s="9">
        <v>89.16</v>
      </c>
      <c r="Y204" s="9">
        <v>96.99</v>
      </c>
      <c r="Z204" s="8">
        <v>1296953</v>
      </c>
      <c r="AA204" s="8">
        <v>1604744.74</v>
      </c>
    </row>
    <row r="205" spans="1:27" ht="12.75">
      <c r="A205" s="35">
        <v>6</v>
      </c>
      <c r="B205" s="35">
        <v>18</v>
      </c>
      <c r="C205" s="35">
        <v>6</v>
      </c>
      <c r="D205" s="36">
        <v>3</v>
      </c>
      <c r="E205" s="37"/>
      <c r="F205" s="7" t="s">
        <v>86</v>
      </c>
      <c r="G205" s="55" t="s">
        <v>268</v>
      </c>
      <c r="H205" s="8">
        <v>25053466.35</v>
      </c>
      <c r="I205" s="8">
        <v>4926985.25</v>
      </c>
      <c r="J205" s="8">
        <v>20126481.1</v>
      </c>
      <c r="K205" s="8">
        <v>22781718.27</v>
      </c>
      <c r="L205" s="8">
        <v>4541187.51</v>
      </c>
      <c r="M205" s="8">
        <v>18240530.76</v>
      </c>
      <c r="N205" s="9">
        <v>90.93</v>
      </c>
      <c r="O205" s="9">
        <v>92.16</v>
      </c>
      <c r="P205" s="9">
        <v>90.62</v>
      </c>
      <c r="Q205" s="8">
        <v>28811330.35</v>
      </c>
      <c r="R205" s="8">
        <v>8697914.29</v>
      </c>
      <c r="S205" s="8">
        <v>20113416.06</v>
      </c>
      <c r="T205" s="8">
        <v>26474637.12</v>
      </c>
      <c r="U205" s="8">
        <v>7878146.35</v>
      </c>
      <c r="V205" s="8">
        <v>18596490.77</v>
      </c>
      <c r="W205" s="9">
        <v>91.88</v>
      </c>
      <c r="X205" s="9">
        <v>90.57</v>
      </c>
      <c r="Y205" s="9">
        <v>92.45</v>
      </c>
      <c r="Z205" s="8">
        <v>13065.04</v>
      </c>
      <c r="AA205" s="8">
        <v>-355960.01</v>
      </c>
    </row>
    <row r="206" spans="1:27" ht="12.75">
      <c r="A206" s="35">
        <v>6</v>
      </c>
      <c r="B206" s="35">
        <v>10</v>
      </c>
      <c r="C206" s="35">
        <v>3</v>
      </c>
      <c r="D206" s="36">
        <v>3</v>
      </c>
      <c r="E206" s="37"/>
      <c r="F206" s="7" t="s">
        <v>86</v>
      </c>
      <c r="G206" s="55" t="s">
        <v>269</v>
      </c>
      <c r="H206" s="8">
        <v>55007838.49</v>
      </c>
      <c r="I206" s="8">
        <v>3202442.7</v>
      </c>
      <c r="J206" s="8">
        <v>51805395.79</v>
      </c>
      <c r="K206" s="8">
        <v>56605605.63</v>
      </c>
      <c r="L206" s="8">
        <v>4208066.66</v>
      </c>
      <c r="M206" s="8">
        <v>52397538.97</v>
      </c>
      <c r="N206" s="9">
        <v>102.9</v>
      </c>
      <c r="O206" s="9">
        <v>131.4</v>
      </c>
      <c r="P206" s="9">
        <v>101.14</v>
      </c>
      <c r="Q206" s="8">
        <v>60384957.82</v>
      </c>
      <c r="R206" s="8">
        <v>9813037.19</v>
      </c>
      <c r="S206" s="8">
        <v>50571920.63</v>
      </c>
      <c r="T206" s="8">
        <v>56142597.96</v>
      </c>
      <c r="U206" s="8">
        <v>7517392.3</v>
      </c>
      <c r="V206" s="8">
        <v>48625205.66</v>
      </c>
      <c r="W206" s="9">
        <v>92.97</v>
      </c>
      <c r="X206" s="9">
        <v>76.6</v>
      </c>
      <c r="Y206" s="9">
        <v>96.15</v>
      </c>
      <c r="Z206" s="8">
        <v>1233475.16</v>
      </c>
      <c r="AA206" s="8">
        <v>3772333.31</v>
      </c>
    </row>
    <row r="207" spans="1:27" ht="12.75">
      <c r="A207" s="35">
        <v>6</v>
      </c>
      <c r="B207" s="35">
        <v>14</v>
      </c>
      <c r="C207" s="35">
        <v>8</v>
      </c>
      <c r="D207" s="36">
        <v>3</v>
      </c>
      <c r="E207" s="37"/>
      <c r="F207" s="7" t="s">
        <v>86</v>
      </c>
      <c r="G207" s="55" t="s">
        <v>270</v>
      </c>
      <c r="H207" s="8">
        <v>40377135</v>
      </c>
      <c r="I207" s="8">
        <v>12093846</v>
      </c>
      <c r="J207" s="8">
        <v>28283289</v>
      </c>
      <c r="K207" s="8">
        <v>36258629.15</v>
      </c>
      <c r="L207" s="8">
        <v>7539526.78</v>
      </c>
      <c r="M207" s="8">
        <v>28719102.37</v>
      </c>
      <c r="N207" s="9">
        <v>89.79</v>
      </c>
      <c r="O207" s="9">
        <v>62.34</v>
      </c>
      <c r="P207" s="9">
        <v>101.54</v>
      </c>
      <c r="Q207" s="8">
        <v>47926422</v>
      </c>
      <c r="R207" s="8">
        <v>21109855</v>
      </c>
      <c r="S207" s="8">
        <v>26816567</v>
      </c>
      <c r="T207" s="8">
        <v>34952897.98</v>
      </c>
      <c r="U207" s="8">
        <v>10586897.66</v>
      </c>
      <c r="V207" s="8">
        <v>24366000.32</v>
      </c>
      <c r="W207" s="9">
        <v>72.93</v>
      </c>
      <c r="X207" s="9">
        <v>50.15</v>
      </c>
      <c r="Y207" s="9">
        <v>90.86</v>
      </c>
      <c r="Z207" s="8">
        <v>1466722</v>
      </c>
      <c r="AA207" s="8">
        <v>4353102.05</v>
      </c>
    </row>
    <row r="208" spans="1:27" ht="12.75">
      <c r="A208" s="35">
        <v>6</v>
      </c>
      <c r="B208" s="35">
        <v>12</v>
      </c>
      <c r="C208" s="35">
        <v>5</v>
      </c>
      <c r="D208" s="36">
        <v>3</v>
      </c>
      <c r="E208" s="37"/>
      <c r="F208" s="7" t="s">
        <v>86</v>
      </c>
      <c r="G208" s="55" t="s">
        <v>271</v>
      </c>
      <c r="H208" s="8">
        <v>46419542</v>
      </c>
      <c r="I208" s="8">
        <v>4315586</v>
      </c>
      <c r="J208" s="8">
        <v>42103956</v>
      </c>
      <c r="K208" s="8">
        <v>46346211.32</v>
      </c>
      <c r="L208" s="8">
        <v>4332223.88</v>
      </c>
      <c r="M208" s="8">
        <v>42013987.44</v>
      </c>
      <c r="N208" s="9">
        <v>99.84</v>
      </c>
      <c r="O208" s="9">
        <v>100.38</v>
      </c>
      <c r="P208" s="9">
        <v>99.78</v>
      </c>
      <c r="Q208" s="8">
        <v>48596935</v>
      </c>
      <c r="R208" s="8">
        <v>8464970</v>
      </c>
      <c r="S208" s="8">
        <v>40131965</v>
      </c>
      <c r="T208" s="8">
        <v>43994520.23</v>
      </c>
      <c r="U208" s="8">
        <v>5841177.46</v>
      </c>
      <c r="V208" s="8">
        <v>38153342.77</v>
      </c>
      <c r="W208" s="9">
        <v>90.52</v>
      </c>
      <c r="X208" s="9">
        <v>69</v>
      </c>
      <c r="Y208" s="9">
        <v>95.06</v>
      </c>
      <c r="Z208" s="8">
        <v>1971991</v>
      </c>
      <c r="AA208" s="8">
        <v>3860644.67</v>
      </c>
    </row>
    <row r="209" spans="1:27" ht="12.75">
      <c r="A209" s="35">
        <v>6</v>
      </c>
      <c r="B209" s="35">
        <v>8</v>
      </c>
      <c r="C209" s="35">
        <v>10</v>
      </c>
      <c r="D209" s="36">
        <v>3</v>
      </c>
      <c r="E209" s="37"/>
      <c r="F209" s="7" t="s">
        <v>86</v>
      </c>
      <c r="G209" s="55" t="s">
        <v>272</v>
      </c>
      <c r="H209" s="8">
        <v>18610324</v>
      </c>
      <c r="I209" s="8">
        <v>4575391</v>
      </c>
      <c r="J209" s="8">
        <v>14034933</v>
      </c>
      <c r="K209" s="8">
        <v>15470470.38</v>
      </c>
      <c r="L209" s="8">
        <v>1621142.63</v>
      </c>
      <c r="M209" s="8">
        <v>13849327.75</v>
      </c>
      <c r="N209" s="9">
        <v>83.12</v>
      </c>
      <c r="O209" s="9">
        <v>35.43</v>
      </c>
      <c r="P209" s="9">
        <v>98.67</v>
      </c>
      <c r="Q209" s="8">
        <v>18912288</v>
      </c>
      <c r="R209" s="8">
        <v>5677073</v>
      </c>
      <c r="S209" s="8">
        <v>13235215</v>
      </c>
      <c r="T209" s="8">
        <v>15450032.44</v>
      </c>
      <c r="U209" s="8">
        <v>2885441.75</v>
      </c>
      <c r="V209" s="8">
        <v>12564590.69</v>
      </c>
      <c r="W209" s="9">
        <v>81.69</v>
      </c>
      <c r="X209" s="9">
        <v>50.82</v>
      </c>
      <c r="Y209" s="9">
        <v>94.93</v>
      </c>
      <c r="Z209" s="8">
        <v>799718</v>
      </c>
      <c r="AA209" s="8">
        <v>1284737.06</v>
      </c>
    </row>
    <row r="210" spans="1:27" ht="12.75">
      <c r="A210" s="35">
        <v>6</v>
      </c>
      <c r="B210" s="35">
        <v>13</v>
      </c>
      <c r="C210" s="35">
        <v>4</v>
      </c>
      <c r="D210" s="36">
        <v>3</v>
      </c>
      <c r="E210" s="37"/>
      <c r="F210" s="7" t="s">
        <v>86</v>
      </c>
      <c r="G210" s="55" t="s">
        <v>273</v>
      </c>
      <c r="H210" s="8">
        <v>45821980.41</v>
      </c>
      <c r="I210" s="8">
        <v>10563547.26</v>
      </c>
      <c r="J210" s="8">
        <v>35258433.15</v>
      </c>
      <c r="K210" s="8">
        <v>44085653.4</v>
      </c>
      <c r="L210" s="8">
        <v>8659591.73</v>
      </c>
      <c r="M210" s="8">
        <v>35426061.67</v>
      </c>
      <c r="N210" s="9">
        <v>96.21</v>
      </c>
      <c r="O210" s="9">
        <v>81.97</v>
      </c>
      <c r="P210" s="9">
        <v>100.47</v>
      </c>
      <c r="Q210" s="8">
        <v>47501980.41</v>
      </c>
      <c r="R210" s="8">
        <v>13082015.84</v>
      </c>
      <c r="S210" s="8">
        <v>34419964.57</v>
      </c>
      <c r="T210" s="8">
        <v>45519911.96</v>
      </c>
      <c r="U210" s="8">
        <v>12493617.37</v>
      </c>
      <c r="V210" s="8">
        <v>33026294.59</v>
      </c>
      <c r="W210" s="9">
        <v>95.82</v>
      </c>
      <c r="X210" s="9">
        <v>95.5</v>
      </c>
      <c r="Y210" s="9">
        <v>95.95</v>
      </c>
      <c r="Z210" s="8">
        <v>838468.58</v>
      </c>
      <c r="AA210" s="8">
        <v>2399767.08</v>
      </c>
    </row>
    <row r="211" spans="1:27" ht="12.75">
      <c r="A211" s="35">
        <v>6</v>
      </c>
      <c r="B211" s="35">
        <v>17</v>
      </c>
      <c r="C211" s="35">
        <v>3</v>
      </c>
      <c r="D211" s="36">
        <v>3</v>
      </c>
      <c r="E211" s="37"/>
      <c r="F211" s="7" t="s">
        <v>86</v>
      </c>
      <c r="G211" s="55" t="s">
        <v>274</v>
      </c>
      <c r="H211" s="8">
        <v>31482005.65</v>
      </c>
      <c r="I211" s="8">
        <v>2870863.75</v>
      </c>
      <c r="J211" s="8">
        <v>28611141.9</v>
      </c>
      <c r="K211" s="8">
        <v>30769971.86</v>
      </c>
      <c r="L211" s="8">
        <v>2860863.75</v>
      </c>
      <c r="M211" s="8">
        <v>27909108.11</v>
      </c>
      <c r="N211" s="9">
        <v>97.73</v>
      </c>
      <c r="O211" s="9">
        <v>99.65</v>
      </c>
      <c r="P211" s="9">
        <v>97.54</v>
      </c>
      <c r="Q211" s="8">
        <v>32646488.33</v>
      </c>
      <c r="R211" s="8">
        <v>6309585.85</v>
      </c>
      <c r="S211" s="8">
        <v>26336902.48</v>
      </c>
      <c r="T211" s="8">
        <v>31375716.71</v>
      </c>
      <c r="U211" s="8">
        <v>6264566.86</v>
      </c>
      <c r="V211" s="8">
        <v>25111149.85</v>
      </c>
      <c r="W211" s="9">
        <v>96.1</v>
      </c>
      <c r="X211" s="9">
        <v>99.28</v>
      </c>
      <c r="Y211" s="9">
        <v>95.34</v>
      </c>
      <c r="Z211" s="8">
        <v>2274239.42</v>
      </c>
      <c r="AA211" s="8">
        <v>2797958.26</v>
      </c>
    </row>
    <row r="212" spans="1:27" ht="12.75">
      <c r="A212" s="35">
        <v>6</v>
      </c>
      <c r="B212" s="35">
        <v>12</v>
      </c>
      <c r="C212" s="35">
        <v>6</v>
      </c>
      <c r="D212" s="36">
        <v>3</v>
      </c>
      <c r="E212" s="37"/>
      <c r="F212" s="7" t="s">
        <v>86</v>
      </c>
      <c r="G212" s="55" t="s">
        <v>275</v>
      </c>
      <c r="H212" s="8">
        <v>40163408</v>
      </c>
      <c r="I212" s="8">
        <v>7159549</v>
      </c>
      <c r="J212" s="8">
        <v>33003859</v>
      </c>
      <c r="K212" s="8">
        <v>40030929.58</v>
      </c>
      <c r="L212" s="8">
        <v>7172247.82</v>
      </c>
      <c r="M212" s="8">
        <v>32858681.76</v>
      </c>
      <c r="N212" s="9">
        <v>99.67</v>
      </c>
      <c r="O212" s="9">
        <v>100.17</v>
      </c>
      <c r="P212" s="9">
        <v>99.56</v>
      </c>
      <c r="Q212" s="8">
        <v>40234779</v>
      </c>
      <c r="R212" s="8">
        <v>8713550</v>
      </c>
      <c r="S212" s="8">
        <v>31521229</v>
      </c>
      <c r="T212" s="8">
        <v>38702005.98</v>
      </c>
      <c r="U212" s="8">
        <v>8579462.71</v>
      </c>
      <c r="V212" s="8">
        <v>30122543.27</v>
      </c>
      <c r="W212" s="9">
        <v>96.19</v>
      </c>
      <c r="X212" s="9">
        <v>98.46</v>
      </c>
      <c r="Y212" s="9">
        <v>95.56</v>
      </c>
      <c r="Z212" s="8">
        <v>1482630</v>
      </c>
      <c r="AA212" s="8">
        <v>2736138.49</v>
      </c>
    </row>
    <row r="213" spans="1:27" ht="12.75">
      <c r="A213" s="35">
        <v>6</v>
      </c>
      <c r="B213" s="35">
        <v>16</v>
      </c>
      <c r="C213" s="35">
        <v>4</v>
      </c>
      <c r="D213" s="36">
        <v>3</v>
      </c>
      <c r="E213" s="37"/>
      <c r="F213" s="7" t="s">
        <v>86</v>
      </c>
      <c r="G213" s="55" t="s">
        <v>276</v>
      </c>
      <c r="H213" s="8">
        <v>50603521.56</v>
      </c>
      <c r="I213" s="8">
        <v>1747172.64</v>
      </c>
      <c r="J213" s="8">
        <v>48856348.92</v>
      </c>
      <c r="K213" s="8">
        <v>48505731.45</v>
      </c>
      <c r="L213" s="8">
        <v>505547.29</v>
      </c>
      <c r="M213" s="8">
        <v>48000184.16</v>
      </c>
      <c r="N213" s="9">
        <v>95.85</v>
      </c>
      <c r="O213" s="9">
        <v>28.93</v>
      </c>
      <c r="P213" s="9">
        <v>98.24</v>
      </c>
      <c r="Q213" s="8">
        <v>50553521.56</v>
      </c>
      <c r="R213" s="8">
        <v>2875271</v>
      </c>
      <c r="S213" s="8">
        <v>47678250.56</v>
      </c>
      <c r="T213" s="8">
        <v>48487203.58</v>
      </c>
      <c r="U213" s="8">
        <v>2248291.58</v>
      </c>
      <c r="V213" s="8">
        <v>46238912</v>
      </c>
      <c r="W213" s="9">
        <v>95.91</v>
      </c>
      <c r="X213" s="9">
        <v>78.19</v>
      </c>
      <c r="Y213" s="9">
        <v>96.98</v>
      </c>
      <c r="Z213" s="8">
        <v>1178098.36</v>
      </c>
      <c r="AA213" s="8">
        <v>1761272.16</v>
      </c>
    </row>
    <row r="214" spans="1:27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7" t="s">
        <v>86</v>
      </c>
      <c r="G214" s="55" t="s">
        <v>277</v>
      </c>
      <c r="H214" s="8">
        <v>25950752.76</v>
      </c>
      <c r="I214" s="8">
        <v>799578.15</v>
      </c>
      <c r="J214" s="8">
        <v>25151174.61</v>
      </c>
      <c r="K214" s="8">
        <v>25851098.38</v>
      </c>
      <c r="L214" s="8">
        <v>713146.16</v>
      </c>
      <c r="M214" s="8">
        <v>25137952.22</v>
      </c>
      <c r="N214" s="9">
        <v>99.61</v>
      </c>
      <c r="O214" s="9">
        <v>89.19</v>
      </c>
      <c r="P214" s="9">
        <v>99.94</v>
      </c>
      <c r="Q214" s="8">
        <v>26011949.79</v>
      </c>
      <c r="R214" s="8">
        <v>2158190.03</v>
      </c>
      <c r="S214" s="8">
        <v>23853759.76</v>
      </c>
      <c r="T214" s="8">
        <v>24932452.01</v>
      </c>
      <c r="U214" s="8">
        <v>2030112.67</v>
      </c>
      <c r="V214" s="8">
        <v>22902339.34</v>
      </c>
      <c r="W214" s="9">
        <v>95.84</v>
      </c>
      <c r="X214" s="9">
        <v>94.06</v>
      </c>
      <c r="Y214" s="9">
        <v>96.01</v>
      </c>
      <c r="Z214" s="8">
        <v>1297414.85</v>
      </c>
      <c r="AA214" s="8">
        <v>2235612.88</v>
      </c>
    </row>
    <row r="215" spans="1:27" ht="12.75">
      <c r="A215" s="35">
        <v>6</v>
      </c>
      <c r="B215" s="35">
        <v>2</v>
      </c>
      <c r="C215" s="35">
        <v>12</v>
      </c>
      <c r="D215" s="36">
        <v>3</v>
      </c>
      <c r="E215" s="37"/>
      <c r="F215" s="7" t="s">
        <v>86</v>
      </c>
      <c r="G215" s="55" t="s">
        <v>278</v>
      </c>
      <c r="H215" s="8">
        <v>21361080.03</v>
      </c>
      <c r="I215" s="8">
        <v>1861286.34</v>
      </c>
      <c r="J215" s="8">
        <v>19499793.69</v>
      </c>
      <c r="K215" s="8">
        <v>21348456.48</v>
      </c>
      <c r="L215" s="8">
        <v>1860315.93</v>
      </c>
      <c r="M215" s="8">
        <v>19488140.55</v>
      </c>
      <c r="N215" s="9">
        <v>99.94</v>
      </c>
      <c r="O215" s="9">
        <v>99.94</v>
      </c>
      <c r="P215" s="9">
        <v>99.94</v>
      </c>
      <c r="Q215" s="8">
        <v>21544574.64</v>
      </c>
      <c r="R215" s="8">
        <v>2271811.76</v>
      </c>
      <c r="S215" s="8">
        <v>19272762.88</v>
      </c>
      <c r="T215" s="8">
        <v>20482101.73</v>
      </c>
      <c r="U215" s="8">
        <v>2225881.45</v>
      </c>
      <c r="V215" s="8">
        <v>18256220.28</v>
      </c>
      <c r="W215" s="9">
        <v>95.06</v>
      </c>
      <c r="X215" s="9">
        <v>97.97</v>
      </c>
      <c r="Y215" s="9">
        <v>94.72</v>
      </c>
      <c r="Z215" s="8">
        <v>227030.81</v>
      </c>
      <c r="AA215" s="8">
        <v>1231920.27</v>
      </c>
    </row>
    <row r="216" spans="1:27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7" t="s">
        <v>86</v>
      </c>
      <c r="G216" s="55" t="s">
        <v>279</v>
      </c>
      <c r="H216" s="8">
        <v>26427350.59</v>
      </c>
      <c r="I216" s="8">
        <v>8054179.26</v>
      </c>
      <c r="J216" s="8">
        <v>18373171.33</v>
      </c>
      <c r="K216" s="8">
        <v>22609585.4</v>
      </c>
      <c r="L216" s="8">
        <v>4578394.04</v>
      </c>
      <c r="M216" s="8">
        <v>18031191.36</v>
      </c>
      <c r="N216" s="9">
        <v>85.55</v>
      </c>
      <c r="O216" s="9">
        <v>56.84</v>
      </c>
      <c r="P216" s="9">
        <v>98.13</v>
      </c>
      <c r="Q216" s="8">
        <v>23642698.8</v>
      </c>
      <c r="R216" s="8">
        <v>6827209.17</v>
      </c>
      <c r="S216" s="8">
        <v>16815489.63</v>
      </c>
      <c r="T216" s="8">
        <v>18372067.63</v>
      </c>
      <c r="U216" s="8">
        <v>2514098.33</v>
      </c>
      <c r="V216" s="8">
        <v>15857969.3</v>
      </c>
      <c r="W216" s="9">
        <v>77.7</v>
      </c>
      <c r="X216" s="9">
        <v>36.82</v>
      </c>
      <c r="Y216" s="9">
        <v>94.3</v>
      </c>
      <c r="Z216" s="8">
        <v>1557681.7</v>
      </c>
      <c r="AA216" s="8">
        <v>2173222.06</v>
      </c>
    </row>
    <row r="217" spans="1:27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7" t="s">
        <v>86</v>
      </c>
      <c r="G217" s="55" t="s">
        <v>280</v>
      </c>
      <c r="H217" s="8">
        <v>25421332.45</v>
      </c>
      <c r="I217" s="8">
        <v>7396218.74</v>
      </c>
      <c r="J217" s="8">
        <v>18025113.71</v>
      </c>
      <c r="K217" s="8">
        <v>24381450.17</v>
      </c>
      <c r="L217" s="8">
        <v>7551302.37</v>
      </c>
      <c r="M217" s="8">
        <v>16830147.8</v>
      </c>
      <c r="N217" s="9">
        <v>95.9</v>
      </c>
      <c r="O217" s="9">
        <v>102.09</v>
      </c>
      <c r="P217" s="9">
        <v>93.37</v>
      </c>
      <c r="Q217" s="8">
        <v>22835213.66</v>
      </c>
      <c r="R217" s="8">
        <v>4949713.8</v>
      </c>
      <c r="S217" s="8">
        <v>17885499.86</v>
      </c>
      <c r="T217" s="8">
        <v>20281239.3</v>
      </c>
      <c r="U217" s="8">
        <v>4452016.01</v>
      </c>
      <c r="V217" s="8">
        <v>15829223.29</v>
      </c>
      <c r="W217" s="9">
        <v>88.81</v>
      </c>
      <c r="X217" s="9">
        <v>89.94</v>
      </c>
      <c r="Y217" s="9">
        <v>88.5</v>
      </c>
      <c r="Z217" s="8">
        <v>139613.85</v>
      </c>
      <c r="AA217" s="8">
        <v>1000924.51</v>
      </c>
    </row>
    <row r="218" spans="1:27" ht="12.75">
      <c r="A218" s="35">
        <v>6</v>
      </c>
      <c r="B218" s="35">
        <v>61</v>
      </c>
      <c r="C218" s="35">
        <v>0</v>
      </c>
      <c r="D218" s="36">
        <v>0</v>
      </c>
      <c r="E218" s="37"/>
      <c r="F218" s="7" t="s">
        <v>281</v>
      </c>
      <c r="G218" s="55" t="s">
        <v>282</v>
      </c>
      <c r="H218" s="8">
        <v>245232203</v>
      </c>
      <c r="I218" s="8">
        <v>31749359</v>
      </c>
      <c r="J218" s="8">
        <v>213482844</v>
      </c>
      <c r="K218" s="8">
        <v>243400039.49</v>
      </c>
      <c r="L218" s="8">
        <v>31456985.35</v>
      </c>
      <c r="M218" s="8">
        <v>211943054.14</v>
      </c>
      <c r="N218" s="9">
        <v>99.25</v>
      </c>
      <c r="O218" s="9">
        <v>99.07</v>
      </c>
      <c r="P218" s="9">
        <v>99.27</v>
      </c>
      <c r="Q218" s="8">
        <v>244056548</v>
      </c>
      <c r="R218" s="8">
        <v>44923638</v>
      </c>
      <c r="S218" s="8">
        <v>199132910</v>
      </c>
      <c r="T218" s="8">
        <v>235521588.6</v>
      </c>
      <c r="U218" s="8">
        <v>40450598.07</v>
      </c>
      <c r="V218" s="8">
        <v>195070990.53</v>
      </c>
      <c r="W218" s="9">
        <v>96.5</v>
      </c>
      <c r="X218" s="9">
        <v>90.04</v>
      </c>
      <c r="Y218" s="9">
        <v>97.96</v>
      </c>
      <c r="Z218" s="8">
        <v>14349934</v>
      </c>
      <c r="AA218" s="8">
        <v>16872063.61</v>
      </c>
    </row>
    <row r="219" spans="1:27" ht="12.75">
      <c r="A219" s="35">
        <v>6</v>
      </c>
      <c r="B219" s="35">
        <v>62</v>
      </c>
      <c r="C219" s="35">
        <v>0</v>
      </c>
      <c r="D219" s="36">
        <v>0</v>
      </c>
      <c r="E219" s="37"/>
      <c r="F219" s="7" t="s">
        <v>281</v>
      </c>
      <c r="G219" s="55" t="s">
        <v>283</v>
      </c>
      <c r="H219" s="8">
        <v>254206958.93</v>
      </c>
      <c r="I219" s="8">
        <v>6178715.18</v>
      </c>
      <c r="J219" s="8">
        <v>248028243.75</v>
      </c>
      <c r="K219" s="8">
        <v>245993713.7</v>
      </c>
      <c r="L219" s="8">
        <v>7081073.29</v>
      </c>
      <c r="M219" s="8">
        <v>238912640.41</v>
      </c>
      <c r="N219" s="9">
        <v>96.76</v>
      </c>
      <c r="O219" s="9">
        <v>114.6</v>
      </c>
      <c r="P219" s="9">
        <v>96.32</v>
      </c>
      <c r="Q219" s="8">
        <v>260206958.93</v>
      </c>
      <c r="R219" s="8">
        <v>12354999.18</v>
      </c>
      <c r="S219" s="8">
        <v>247851959.75</v>
      </c>
      <c r="T219" s="8">
        <v>248362623.8</v>
      </c>
      <c r="U219" s="8">
        <v>11532911.75</v>
      </c>
      <c r="V219" s="8">
        <v>236829712.05</v>
      </c>
      <c r="W219" s="9">
        <v>95.44</v>
      </c>
      <c r="X219" s="9">
        <v>93.34</v>
      </c>
      <c r="Y219" s="9">
        <v>95.55</v>
      </c>
      <c r="Z219" s="8">
        <v>176284</v>
      </c>
      <c r="AA219" s="8">
        <v>2082928.36</v>
      </c>
    </row>
    <row r="220" spans="1:27" ht="12.75">
      <c r="A220" s="35">
        <v>6</v>
      </c>
      <c r="B220" s="35">
        <v>63</v>
      </c>
      <c r="C220" s="35">
        <v>0</v>
      </c>
      <c r="D220" s="36">
        <v>0</v>
      </c>
      <c r="E220" s="37"/>
      <c r="F220" s="7" t="s">
        <v>281</v>
      </c>
      <c r="G220" s="55" t="s">
        <v>284</v>
      </c>
      <c r="H220" s="8">
        <v>1622573097</v>
      </c>
      <c r="I220" s="8">
        <v>294174743</v>
      </c>
      <c r="J220" s="8">
        <v>1328398354</v>
      </c>
      <c r="K220" s="8">
        <v>1537773195.42</v>
      </c>
      <c r="L220" s="8">
        <v>225407434.05</v>
      </c>
      <c r="M220" s="8">
        <v>1312365761.37</v>
      </c>
      <c r="N220" s="9">
        <v>94.77</v>
      </c>
      <c r="O220" s="9">
        <v>76.62</v>
      </c>
      <c r="P220" s="9">
        <v>98.79</v>
      </c>
      <c r="Q220" s="8">
        <v>1772794060</v>
      </c>
      <c r="R220" s="8">
        <v>453946760</v>
      </c>
      <c r="S220" s="8">
        <v>1318847300</v>
      </c>
      <c r="T220" s="8">
        <v>1639902890.41</v>
      </c>
      <c r="U220" s="8">
        <v>362338243.75</v>
      </c>
      <c r="V220" s="8">
        <v>1277564646.66</v>
      </c>
      <c r="W220" s="9">
        <v>92.5</v>
      </c>
      <c r="X220" s="9">
        <v>79.81</v>
      </c>
      <c r="Y220" s="9">
        <v>96.86</v>
      </c>
      <c r="Z220" s="8">
        <v>9551054</v>
      </c>
      <c r="AA220" s="8">
        <v>34801114.71</v>
      </c>
    </row>
    <row r="221" spans="1:27" ht="12.75">
      <c r="A221" s="35">
        <v>6</v>
      </c>
      <c r="B221" s="35">
        <v>64</v>
      </c>
      <c r="C221" s="35">
        <v>0</v>
      </c>
      <c r="D221" s="36">
        <v>0</v>
      </c>
      <c r="E221" s="37"/>
      <c r="F221" s="7" t="s">
        <v>281</v>
      </c>
      <c r="G221" s="55" t="s">
        <v>285</v>
      </c>
      <c r="H221" s="8">
        <v>333002381</v>
      </c>
      <c r="I221" s="8">
        <v>51477156</v>
      </c>
      <c r="J221" s="8">
        <v>281525225</v>
      </c>
      <c r="K221" s="8">
        <v>347065896.16</v>
      </c>
      <c r="L221" s="8">
        <v>67799085.91</v>
      </c>
      <c r="M221" s="8">
        <v>279266810.25</v>
      </c>
      <c r="N221" s="9">
        <v>104.22</v>
      </c>
      <c r="O221" s="9">
        <v>131.7</v>
      </c>
      <c r="P221" s="9">
        <v>99.19</v>
      </c>
      <c r="Q221" s="8">
        <v>325220381</v>
      </c>
      <c r="R221" s="8">
        <v>57343346</v>
      </c>
      <c r="S221" s="8">
        <v>267877035</v>
      </c>
      <c r="T221" s="8">
        <v>313370518.76</v>
      </c>
      <c r="U221" s="8">
        <v>51708912.79</v>
      </c>
      <c r="V221" s="8">
        <v>261661605.97</v>
      </c>
      <c r="W221" s="9">
        <v>96.35</v>
      </c>
      <c r="X221" s="9">
        <v>90.17</v>
      </c>
      <c r="Y221" s="9">
        <v>97.67</v>
      </c>
      <c r="Z221" s="8">
        <v>13648190</v>
      </c>
      <c r="AA221" s="8">
        <v>17605204.28</v>
      </c>
    </row>
    <row r="222" spans="1:27" ht="12.75">
      <c r="A222" s="35">
        <v>6</v>
      </c>
      <c r="B222" s="35">
        <v>1</v>
      </c>
      <c r="C222" s="35">
        <v>0</v>
      </c>
      <c r="D222" s="36">
        <v>0</v>
      </c>
      <c r="E222" s="37"/>
      <c r="F222" s="7" t="s">
        <v>286</v>
      </c>
      <c r="G222" s="55" t="s">
        <v>287</v>
      </c>
      <c r="H222" s="8">
        <v>81779144.35</v>
      </c>
      <c r="I222" s="8">
        <v>5123887.57</v>
      </c>
      <c r="J222" s="8">
        <v>76655256.78</v>
      </c>
      <c r="K222" s="8">
        <v>81458786.33</v>
      </c>
      <c r="L222" s="8">
        <v>5075342.91</v>
      </c>
      <c r="M222" s="8">
        <v>76383443.42</v>
      </c>
      <c r="N222" s="9">
        <v>99.6</v>
      </c>
      <c r="O222" s="9">
        <v>99.05</v>
      </c>
      <c r="P222" s="9">
        <v>99.64</v>
      </c>
      <c r="Q222" s="8">
        <v>78600854.88</v>
      </c>
      <c r="R222" s="8">
        <v>4407931.71</v>
      </c>
      <c r="S222" s="8">
        <v>74192923.17</v>
      </c>
      <c r="T222" s="8">
        <v>76853244.83</v>
      </c>
      <c r="U222" s="8">
        <v>3713332.74</v>
      </c>
      <c r="V222" s="8">
        <v>73139912.09</v>
      </c>
      <c r="W222" s="9">
        <v>97.77</v>
      </c>
      <c r="X222" s="9">
        <v>84.24</v>
      </c>
      <c r="Y222" s="9">
        <v>98.58</v>
      </c>
      <c r="Z222" s="8">
        <v>2462333.61</v>
      </c>
      <c r="AA222" s="8">
        <v>3243531.33</v>
      </c>
    </row>
    <row r="223" spans="1:27" ht="12.75">
      <c r="A223" s="35">
        <v>6</v>
      </c>
      <c r="B223" s="35">
        <v>2</v>
      </c>
      <c r="C223" s="35">
        <v>0</v>
      </c>
      <c r="D223" s="36">
        <v>0</v>
      </c>
      <c r="E223" s="37"/>
      <c r="F223" s="7" t="s">
        <v>286</v>
      </c>
      <c r="G223" s="55" t="s">
        <v>288</v>
      </c>
      <c r="H223" s="8">
        <v>89139948</v>
      </c>
      <c r="I223" s="8">
        <v>3947132</v>
      </c>
      <c r="J223" s="8">
        <v>85192816</v>
      </c>
      <c r="K223" s="8">
        <v>87922068.07</v>
      </c>
      <c r="L223" s="8">
        <v>4069043.32</v>
      </c>
      <c r="M223" s="8">
        <v>83853024.75</v>
      </c>
      <c r="N223" s="9">
        <v>98.63</v>
      </c>
      <c r="O223" s="9">
        <v>103.08</v>
      </c>
      <c r="P223" s="9">
        <v>98.42</v>
      </c>
      <c r="Q223" s="8">
        <v>91585901</v>
      </c>
      <c r="R223" s="8">
        <v>5022435</v>
      </c>
      <c r="S223" s="8">
        <v>86563466</v>
      </c>
      <c r="T223" s="8">
        <v>85661209.34</v>
      </c>
      <c r="U223" s="8">
        <v>4628951.78</v>
      </c>
      <c r="V223" s="8">
        <v>81032257.56</v>
      </c>
      <c r="W223" s="9">
        <v>93.53</v>
      </c>
      <c r="X223" s="9">
        <v>92.16</v>
      </c>
      <c r="Y223" s="9">
        <v>93.61</v>
      </c>
      <c r="Z223" s="8">
        <v>-1370650</v>
      </c>
      <c r="AA223" s="8">
        <v>2820767.19</v>
      </c>
    </row>
    <row r="224" spans="1:27" ht="12.75">
      <c r="A224" s="35">
        <v>6</v>
      </c>
      <c r="B224" s="35">
        <v>3</v>
      </c>
      <c r="C224" s="35">
        <v>0</v>
      </c>
      <c r="D224" s="36">
        <v>0</v>
      </c>
      <c r="E224" s="37"/>
      <c r="F224" s="7" t="s">
        <v>286</v>
      </c>
      <c r="G224" s="55" t="s">
        <v>289</v>
      </c>
      <c r="H224" s="8">
        <v>65822344</v>
      </c>
      <c r="I224" s="8">
        <v>14445725</v>
      </c>
      <c r="J224" s="8">
        <v>51376619</v>
      </c>
      <c r="K224" s="8">
        <v>65838907.48</v>
      </c>
      <c r="L224" s="8">
        <v>14443299.09</v>
      </c>
      <c r="M224" s="8">
        <v>51395608.39</v>
      </c>
      <c r="N224" s="9">
        <v>100.02</v>
      </c>
      <c r="O224" s="9">
        <v>99.98</v>
      </c>
      <c r="P224" s="9">
        <v>100.03</v>
      </c>
      <c r="Q224" s="8">
        <v>58991468</v>
      </c>
      <c r="R224" s="8">
        <v>9059527</v>
      </c>
      <c r="S224" s="8">
        <v>49931941</v>
      </c>
      <c r="T224" s="8">
        <v>57404097.78</v>
      </c>
      <c r="U224" s="8">
        <v>8854865.77</v>
      </c>
      <c r="V224" s="8">
        <v>48549232.01</v>
      </c>
      <c r="W224" s="9">
        <v>97.3</v>
      </c>
      <c r="X224" s="9">
        <v>97.74</v>
      </c>
      <c r="Y224" s="9">
        <v>97.23</v>
      </c>
      <c r="Z224" s="8">
        <v>1444678</v>
      </c>
      <c r="AA224" s="8">
        <v>2846376.38</v>
      </c>
    </row>
    <row r="225" spans="1:27" ht="12.75">
      <c r="A225" s="35">
        <v>6</v>
      </c>
      <c r="B225" s="35">
        <v>4</v>
      </c>
      <c r="C225" s="35">
        <v>0</v>
      </c>
      <c r="D225" s="36">
        <v>0</v>
      </c>
      <c r="E225" s="37"/>
      <c r="F225" s="7" t="s">
        <v>286</v>
      </c>
      <c r="G225" s="55" t="s">
        <v>290</v>
      </c>
      <c r="H225" s="8">
        <v>52252357.94</v>
      </c>
      <c r="I225" s="8">
        <v>1571542</v>
      </c>
      <c r="J225" s="8">
        <v>50680815.94</v>
      </c>
      <c r="K225" s="8">
        <v>51643861.63</v>
      </c>
      <c r="L225" s="8">
        <v>1254686.09</v>
      </c>
      <c r="M225" s="8">
        <v>50389175.54</v>
      </c>
      <c r="N225" s="9">
        <v>98.83</v>
      </c>
      <c r="O225" s="9">
        <v>79.83</v>
      </c>
      <c r="P225" s="9">
        <v>99.42</v>
      </c>
      <c r="Q225" s="8">
        <v>53114054.94</v>
      </c>
      <c r="R225" s="8">
        <v>1587836.11</v>
      </c>
      <c r="S225" s="8">
        <v>51526218.83</v>
      </c>
      <c r="T225" s="8">
        <v>51938522.62</v>
      </c>
      <c r="U225" s="8">
        <v>1107647.52</v>
      </c>
      <c r="V225" s="8">
        <v>50830875.1</v>
      </c>
      <c r="W225" s="9">
        <v>97.78</v>
      </c>
      <c r="X225" s="9">
        <v>69.75</v>
      </c>
      <c r="Y225" s="9">
        <v>98.65</v>
      </c>
      <c r="Z225" s="8">
        <v>-845402.89</v>
      </c>
      <c r="AA225" s="8">
        <v>-441699.56</v>
      </c>
    </row>
    <row r="226" spans="1:27" ht="12.75">
      <c r="A226" s="35">
        <v>6</v>
      </c>
      <c r="B226" s="35">
        <v>5</v>
      </c>
      <c r="C226" s="35">
        <v>0</v>
      </c>
      <c r="D226" s="36">
        <v>0</v>
      </c>
      <c r="E226" s="37"/>
      <c r="F226" s="7" t="s">
        <v>286</v>
      </c>
      <c r="G226" s="55" t="s">
        <v>291</v>
      </c>
      <c r="H226" s="8">
        <v>41510966.41</v>
      </c>
      <c r="I226" s="8">
        <v>3711822.79</v>
      </c>
      <c r="J226" s="8">
        <v>37799143.62</v>
      </c>
      <c r="K226" s="8">
        <v>41089803.6</v>
      </c>
      <c r="L226" s="8">
        <v>3709188.03</v>
      </c>
      <c r="M226" s="8">
        <v>37380615.57</v>
      </c>
      <c r="N226" s="9">
        <v>98.98</v>
      </c>
      <c r="O226" s="9">
        <v>99.92</v>
      </c>
      <c r="P226" s="9">
        <v>98.89</v>
      </c>
      <c r="Q226" s="8">
        <v>41964429.7</v>
      </c>
      <c r="R226" s="8">
        <v>6599858.92</v>
      </c>
      <c r="S226" s="8">
        <v>35364570.78</v>
      </c>
      <c r="T226" s="8">
        <v>40640798.25</v>
      </c>
      <c r="U226" s="8">
        <v>6040315.22</v>
      </c>
      <c r="V226" s="8">
        <v>34600483.03</v>
      </c>
      <c r="W226" s="9">
        <v>96.84</v>
      </c>
      <c r="X226" s="9">
        <v>91.52</v>
      </c>
      <c r="Y226" s="9">
        <v>97.83</v>
      </c>
      <c r="Z226" s="8">
        <v>2434572.84</v>
      </c>
      <c r="AA226" s="8">
        <v>2780132.54</v>
      </c>
    </row>
    <row r="227" spans="1:27" ht="12.75">
      <c r="A227" s="35">
        <v>6</v>
      </c>
      <c r="B227" s="35">
        <v>6</v>
      </c>
      <c r="C227" s="35">
        <v>0</v>
      </c>
      <c r="D227" s="36">
        <v>0</v>
      </c>
      <c r="E227" s="37"/>
      <c r="F227" s="7" t="s">
        <v>286</v>
      </c>
      <c r="G227" s="55" t="s">
        <v>292</v>
      </c>
      <c r="H227" s="8">
        <v>72043620</v>
      </c>
      <c r="I227" s="8">
        <v>5749788</v>
      </c>
      <c r="J227" s="8">
        <v>66293832</v>
      </c>
      <c r="K227" s="8">
        <v>71385248.46</v>
      </c>
      <c r="L227" s="8">
        <v>5695701.86</v>
      </c>
      <c r="M227" s="8">
        <v>65689546.6</v>
      </c>
      <c r="N227" s="9">
        <v>99.08</v>
      </c>
      <c r="O227" s="9">
        <v>99.05</v>
      </c>
      <c r="P227" s="9">
        <v>99.08</v>
      </c>
      <c r="Q227" s="8">
        <v>70519807</v>
      </c>
      <c r="R227" s="8">
        <v>8024385</v>
      </c>
      <c r="S227" s="8">
        <v>62495422</v>
      </c>
      <c r="T227" s="8">
        <v>70034249.17</v>
      </c>
      <c r="U227" s="8">
        <v>8017380.48</v>
      </c>
      <c r="V227" s="8">
        <v>62016868.69</v>
      </c>
      <c r="W227" s="9">
        <v>99.31</v>
      </c>
      <c r="X227" s="9">
        <v>99.91</v>
      </c>
      <c r="Y227" s="9">
        <v>99.23</v>
      </c>
      <c r="Z227" s="8">
        <v>3798410</v>
      </c>
      <c r="AA227" s="8">
        <v>3672677.91</v>
      </c>
    </row>
    <row r="228" spans="1:27" ht="12.75">
      <c r="A228" s="35">
        <v>6</v>
      </c>
      <c r="B228" s="35">
        <v>7</v>
      </c>
      <c r="C228" s="35">
        <v>0</v>
      </c>
      <c r="D228" s="36">
        <v>0</v>
      </c>
      <c r="E228" s="37"/>
      <c r="F228" s="7" t="s">
        <v>286</v>
      </c>
      <c r="G228" s="55" t="s">
        <v>293</v>
      </c>
      <c r="H228" s="8">
        <v>84623075.15</v>
      </c>
      <c r="I228" s="8">
        <v>1961883.85</v>
      </c>
      <c r="J228" s="8">
        <v>82661191.3</v>
      </c>
      <c r="K228" s="8">
        <v>83553775.49</v>
      </c>
      <c r="L228" s="8">
        <v>1310195.92</v>
      </c>
      <c r="M228" s="8">
        <v>82243579.57</v>
      </c>
      <c r="N228" s="9">
        <v>98.73</v>
      </c>
      <c r="O228" s="9">
        <v>66.78</v>
      </c>
      <c r="P228" s="9">
        <v>99.49</v>
      </c>
      <c r="Q228" s="8">
        <v>82829129.59</v>
      </c>
      <c r="R228" s="8">
        <v>2523271.6</v>
      </c>
      <c r="S228" s="8">
        <v>80305857.99</v>
      </c>
      <c r="T228" s="8">
        <v>80251745.12</v>
      </c>
      <c r="U228" s="8">
        <v>2274477.91</v>
      </c>
      <c r="V228" s="8">
        <v>77977267.21</v>
      </c>
      <c r="W228" s="9">
        <v>96.88</v>
      </c>
      <c r="X228" s="9">
        <v>90.14</v>
      </c>
      <c r="Y228" s="9">
        <v>97.1</v>
      </c>
      <c r="Z228" s="8">
        <v>2355333.31</v>
      </c>
      <c r="AA228" s="8">
        <v>4266312.36</v>
      </c>
    </row>
    <row r="229" spans="1:27" ht="12.75">
      <c r="A229" s="35">
        <v>6</v>
      </c>
      <c r="B229" s="35">
        <v>8</v>
      </c>
      <c r="C229" s="35">
        <v>0</v>
      </c>
      <c r="D229" s="36">
        <v>0</v>
      </c>
      <c r="E229" s="37"/>
      <c r="F229" s="7" t="s">
        <v>286</v>
      </c>
      <c r="G229" s="55" t="s">
        <v>294</v>
      </c>
      <c r="H229" s="8">
        <v>81682896</v>
      </c>
      <c r="I229" s="8">
        <v>11558220</v>
      </c>
      <c r="J229" s="8">
        <v>70124676</v>
      </c>
      <c r="K229" s="8">
        <v>80160065</v>
      </c>
      <c r="L229" s="8">
        <v>10617078</v>
      </c>
      <c r="M229" s="8">
        <v>69542987</v>
      </c>
      <c r="N229" s="9">
        <v>98.13</v>
      </c>
      <c r="O229" s="9">
        <v>91.85</v>
      </c>
      <c r="P229" s="9">
        <v>99.17</v>
      </c>
      <c r="Q229" s="8">
        <v>85311684</v>
      </c>
      <c r="R229" s="8">
        <v>15933787</v>
      </c>
      <c r="S229" s="8">
        <v>69377897</v>
      </c>
      <c r="T229" s="8">
        <v>79529880.68</v>
      </c>
      <c r="U229" s="8">
        <v>14671328.88</v>
      </c>
      <c r="V229" s="8">
        <v>64858551.8</v>
      </c>
      <c r="W229" s="9">
        <v>93.22</v>
      </c>
      <c r="X229" s="9">
        <v>92.07</v>
      </c>
      <c r="Y229" s="9">
        <v>93.48</v>
      </c>
      <c r="Z229" s="8">
        <v>746779</v>
      </c>
      <c r="AA229" s="8">
        <v>4684435.2</v>
      </c>
    </row>
    <row r="230" spans="1:27" ht="12.75">
      <c r="A230" s="35">
        <v>6</v>
      </c>
      <c r="B230" s="35">
        <v>9</v>
      </c>
      <c r="C230" s="35">
        <v>0</v>
      </c>
      <c r="D230" s="36">
        <v>0</v>
      </c>
      <c r="E230" s="37"/>
      <c r="F230" s="7" t="s">
        <v>286</v>
      </c>
      <c r="G230" s="55" t="s">
        <v>295</v>
      </c>
      <c r="H230" s="8">
        <v>146598194.35</v>
      </c>
      <c r="I230" s="8">
        <v>52479822.41</v>
      </c>
      <c r="J230" s="8">
        <v>94118371.94</v>
      </c>
      <c r="K230" s="8">
        <v>144274040.5</v>
      </c>
      <c r="L230" s="8">
        <v>51790587.1</v>
      </c>
      <c r="M230" s="8">
        <v>92483453.4</v>
      </c>
      <c r="N230" s="9">
        <v>98.41</v>
      </c>
      <c r="O230" s="9">
        <v>98.68</v>
      </c>
      <c r="P230" s="9">
        <v>98.26</v>
      </c>
      <c r="Q230" s="8">
        <v>146509037.25</v>
      </c>
      <c r="R230" s="8">
        <v>58536223.27</v>
      </c>
      <c r="S230" s="8">
        <v>87972813.98</v>
      </c>
      <c r="T230" s="8">
        <v>144042620.52</v>
      </c>
      <c r="U230" s="8">
        <v>57933017.65</v>
      </c>
      <c r="V230" s="8">
        <v>86109602.87</v>
      </c>
      <c r="W230" s="9">
        <v>98.31</v>
      </c>
      <c r="X230" s="9">
        <v>98.96</v>
      </c>
      <c r="Y230" s="9">
        <v>97.88</v>
      </c>
      <c r="Z230" s="8">
        <v>6145557.96</v>
      </c>
      <c r="AA230" s="8">
        <v>6373850.53</v>
      </c>
    </row>
    <row r="231" spans="1:27" ht="12.75">
      <c r="A231" s="35">
        <v>6</v>
      </c>
      <c r="B231" s="35">
        <v>10</v>
      </c>
      <c r="C231" s="35">
        <v>0</v>
      </c>
      <c r="D231" s="36">
        <v>0</v>
      </c>
      <c r="E231" s="37"/>
      <c r="F231" s="7" t="s">
        <v>286</v>
      </c>
      <c r="G231" s="55" t="s">
        <v>296</v>
      </c>
      <c r="H231" s="8">
        <v>58590759</v>
      </c>
      <c r="I231" s="8">
        <v>12890884</v>
      </c>
      <c r="J231" s="8">
        <v>45699875</v>
      </c>
      <c r="K231" s="8">
        <v>55218929.68</v>
      </c>
      <c r="L231" s="8">
        <v>10939547.96</v>
      </c>
      <c r="M231" s="8">
        <v>44279381.72</v>
      </c>
      <c r="N231" s="9">
        <v>94.24</v>
      </c>
      <c r="O231" s="9">
        <v>84.86</v>
      </c>
      <c r="P231" s="9">
        <v>96.89</v>
      </c>
      <c r="Q231" s="8">
        <v>56433980</v>
      </c>
      <c r="R231" s="8">
        <v>10875512</v>
      </c>
      <c r="S231" s="8">
        <v>45558468</v>
      </c>
      <c r="T231" s="8">
        <v>54099686.03</v>
      </c>
      <c r="U231" s="8">
        <v>10793463.61</v>
      </c>
      <c r="V231" s="8">
        <v>43306222.42</v>
      </c>
      <c r="W231" s="9">
        <v>95.86</v>
      </c>
      <c r="X231" s="9">
        <v>99.24</v>
      </c>
      <c r="Y231" s="9">
        <v>95.05</v>
      </c>
      <c r="Z231" s="8">
        <v>141407</v>
      </c>
      <c r="AA231" s="8">
        <v>973159.3</v>
      </c>
    </row>
    <row r="232" spans="1:27" ht="12.75">
      <c r="A232" s="35">
        <v>6</v>
      </c>
      <c r="B232" s="35">
        <v>11</v>
      </c>
      <c r="C232" s="35">
        <v>0</v>
      </c>
      <c r="D232" s="36">
        <v>0</v>
      </c>
      <c r="E232" s="37"/>
      <c r="F232" s="7" t="s">
        <v>286</v>
      </c>
      <c r="G232" s="55" t="s">
        <v>297</v>
      </c>
      <c r="H232" s="8">
        <v>98700818.01</v>
      </c>
      <c r="I232" s="8">
        <v>13597631.8</v>
      </c>
      <c r="J232" s="8">
        <v>85103186.21</v>
      </c>
      <c r="K232" s="8">
        <v>97524070.82</v>
      </c>
      <c r="L232" s="8">
        <v>13434243.43</v>
      </c>
      <c r="M232" s="8">
        <v>84089827.39</v>
      </c>
      <c r="N232" s="9">
        <v>98.8</v>
      </c>
      <c r="O232" s="9">
        <v>98.79</v>
      </c>
      <c r="P232" s="9">
        <v>98.8</v>
      </c>
      <c r="Q232" s="8">
        <v>94736343.24</v>
      </c>
      <c r="R232" s="8">
        <v>10019689.5</v>
      </c>
      <c r="S232" s="8">
        <v>84716653.74</v>
      </c>
      <c r="T232" s="8">
        <v>90096733.83</v>
      </c>
      <c r="U232" s="8">
        <v>8076940.07</v>
      </c>
      <c r="V232" s="8">
        <v>82019793.76</v>
      </c>
      <c r="W232" s="9">
        <v>95.1</v>
      </c>
      <c r="X232" s="9">
        <v>80.61</v>
      </c>
      <c r="Y232" s="9">
        <v>96.81</v>
      </c>
      <c r="Z232" s="8">
        <v>386532.47</v>
      </c>
      <c r="AA232" s="8">
        <v>2070033.63</v>
      </c>
    </row>
    <row r="233" spans="1:27" ht="12.75">
      <c r="A233" s="35">
        <v>6</v>
      </c>
      <c r="B233" s="35">
        <v>12</v>
      </c>
      <c r="C233" s="35">
        <v>0</v>
      </c>
      <c r="D233" s="36">
        <v>0</v>
      </c>
      <c r="E233" s="37"/>
      <c r="F233" s="7" t="s">
        <v>286</v>
      </c>
      <c r="G233" s="55" t="s">
        <v>298</v>
      </c>
      <c r="H233" s="8">
        <v>50992838</v>
      </c>
      <c r="I233" s="8">
        <v>6522435</v>
      </c>
      <c r="J233" s="8">
        <v>44470403</v>
      </c>
      <c r="K233" s="8">
        <v>50860651.8</v>
      </c>
      <c r="L233" s="8">
        <v>6538585.8</v>
      </c>
      <c r="M233" s="8">
        <v>44322066</v>
      </c>
      <c r="N233" s="9">
        <v>99.74</v>
      </c>
      <c r="O233" s="9">
        <v>100.24</v>
      </c>
      <c r="P233" s="9">
        <v>99.66</v>
      </c>
      <c r="Q233" s="8">
        <v>49857746</v>
      </c>
      <c r="R233" s="8">
        <v>5811631</v>
      </c>
      <c r="S233" s="8">
        <v>44046115</v>
      </c>
      <c r="T233" s="8">
        <v>47772981.06</v>
      </c>
      <c r="U233" s="8">
        <v>5346270.76</v>
      </c>
      <c r="V233" s="8">
        <v>42426710.3</v>
      </c>
      <c r="W233" s="9">
        <v>95.81</v>
      </c>
      <c r="X233" s="9">
        <v>91.99</v>
      </c>
      <c r="Y233" s="9">
        <v>96.32</v>
      </c>
      <c r="Z233" s="8">
        <v>424288</v>
      </c>
      <c r="AA233" s="8">
        <v>1895355.7</v>
      </c>
    </row>
    <row r="234" spans="1:27" ht="12.75">
      <c r="A234" s="35">
        <v>6</v>
      </c>
      <c r="B234" s="35">
        <v>13</v>
      </c>
      <c r="C234" s="35">
        <v>0</v>
      </c>
      <c r="D234" s="36">
        <v>0</v>
      </c>
      <c r="E234" s="37"/>
      <c r="F234" s="7" t="s">
        <v>286</v>
      </c>
      <c r="G234" s="55" t="s">
        <v>299</v>
      </c>
      <c r="H234" s="8">
        <v>44074586.9</v>
      </c>
      <c r="I234" s="8">
        <v>15603076.54</v>
      </c>
      <c r="J234" s="8">
        <v>28471510.36</v>
      </c>
      <c r="K234" s="8">
        <v>37075435.74</v>
      </c>
      <c r="L234" s="8">
        <v>8662263.61</v>
      </c>
      <c r="M234" s="8">
        <v>28413172.13</v>
      </c>
      <c r="N234" s="9">
        <v>84.11</v>
      </c>
      <c r="O234" s="9">
        <v>55.51</v>
      </c>
      <c r="P234" s="9">
        <v>99.79</v>
      </c>
      <c r="Q234" s="8">
        <v>42169440.19</v>
      </c>
      <c r="R234" s="8">
        <v>14395117.29</v>
      </c>
      <c r="S234" s="8">
        <v>27774322.9</v>
      </c>
      <c r="T234" s="8">
        <v>32950307.2</v>
      </c>
      <c r="U234" s="8">
        <v>6283733.53</v>
      </c>
      <c r="V234" s="8">
        <v>26666573.67</v>
      </c>
      <c r="W234" s="9">
        <v>78.13</v>
      </c>
      <c r="X234" s="9">
        <v>43.65</v>
      </c>
      <c r="Y234" s="9">
        <v>96.01</v>
      </c>
      <c r="Z234" s="8">
        <v>697187.46</v>
      </c>
      <c r="AA234" s="8">
        <v>1746598.46</v>
      </c>
    </row>
    <row r="235" spans="1:27" ht="12.75">
      <c r="A235" s="35">
        <v>6</v>
      </c>
      <c r="B235" s="35">
        <v>14</v>
      </c>
      <c r="C235" s="35">
        <v>0</v>
      </c>
      <c r="D235" s="36">
        <v>0</v>
      </c>
      <c r="E235" s="37"/>
      <c r="F235" s="7" t="s">
        <v>286</v>
      </c>
      <c r="G235" s="55" t="s">
        <v>300</v>
      </c>
      <c r="H235" s="8">
        <v>112151686</v>
      </c>
      <c r="I235" s="8">
        <v>4589388</v>
      </c>
      <c r="J235" s="8">
        <v>107562298</v>
      </c>
      <c r="K235" s="8">
        <v>109752020.22</v>
      </c>
      <c r="L235" s="8">
        <v>4122780.43</v>
      </c>
      <c r="M235" s="8">
        <v>105629239.79</v>
      </c>
      <c r="N235" s="9">
        <v>97.86</v>
      </c>
      <c r="O235" s="9">
        <v>89.83</v>
      </c>
      <c r="P235" s="9">
        <v>98.2</v>
      </c>
      <c r="Q235" s="8">
        <v>120312177</v>
      </c>
      <c r="R235" s="8">
        <v>10451805</v>
      </c>
      <c r="S235" s="8">
        <v>109860372</v>
      </c>
      <c r="T235" s="8">
        <v>110014539.07</v>
      </c>
      <c r="U235" s="8">
        <v>9078595.2</v>
      </c>
      <c r="V235" s="8">
        <v>100935943.87</v>
      </c>
      <c r="W235" s="9">
        <v>91.44</v>
      </c>
      <c r="X235" s="9">
        <v>86.86</v>
      </c>
      <c r="Y235" s="9">
        <v>91.87</v>
      </c>
      <c r="Z235" s="8">
        <v>-2298074</v>
      </c>
      <c r="AA235" s="8">
        <v>4693295.92</v>
      </c>
    </row>
    <row r="236" spans="1:27" ht="12.75">
      <c r="A236" s="35">
        <v>6</v>
      </c>
      <c r="B236" s="35">
        <v>15</v>
      </c>
      <c r="C236" s="35">
        <v>0</v>
      </c>
      <c r="D236" s="36">
        <v>0</v>
      </c>
      <c r="E236" s="37"/>
      <c r="F236" s="7" t="s">
        <v>286</v>
      </c>
      <c r="G236" s="55" t="s">
        <v>301</v>
      </c>
      <c r="H236" s="8">
        <v>44907018.64</v>
      </c>
      <c r="I236" s="8">
        <v>1159136.35</v>
      </c>
      <c r="J236" s="8">
        <v>43747882.29</v>
      </c>
      <c r="K236" s="8">
        <v>45073235.28</v>
      </c>
      <c r="L236" s="8">
        <v>1300987.82</v>
      </c>
      <c r="M236" s="8">
        <v>43772247.46</v>
      </c>
      <c r="N236" s="9">
        <v>100.37</v>
      </c>
      <c r="O236" s="9">
        <v>112.23</v>
      </c>
      <c r="P236" s="9">
        <v>100.05</v>
      </c>
      <c r="Q236" s="8">
        <v>47588474.97</v>
      </c>
      <c r="R236" s="8">
        <v>4495199.55</v>
      </c>
      <c r="S236" s="8">
        <v>43093275.42</v>
      </c>
      <c r="T236" s="8">
        <v>45323418.76</v>
      </c>
      <c r="U236" s="8">
        <v>4081739.67</v>
      </c>
      <c r="V236" s="8">
        <v>41241679.09</v>
      </c>
      <c r="W236" s="9">
        <v>95.24</v>
      </c>
      <c r="X236" s="9">
        <v>90.8</v>
      </c>
      <c r="Y236" s="9">
        <v>95.7</v>
      </c>
      <c r="Z236" s="8">
        <v>654606.87</v>
      </c>
      <c r="AA236" s="8">
        <v>2530568.37</v>
      </c>
    </row>
    <row r="237" spans="1:27" ht="12.75">
      <c r="A237" s="35">
        <v>6</v>
      </c>
      <c r="B237" s="35">
        <v>16</v>
      </c>
      <c r="C237" s="35">
        <v>0</v>
      </c>
      <c r="D237" s="36">
        <v>0</v>
      </c>
      <c r="E237" s="37"/>
      <c r="F237" s="7" t="s">
        <v>286</v>
      </c>
      <c r="G237" s="55" t="s">
        <v>302</v>
      </c>
      <c r="H237" s="8">
        <v>60007896</v>
      </c>
      <c r="I237" s="8">
        <v>11583430</v>
      </c>
      <c r="J237" s="8">
        <v>48424466</v>
      </c>
      <c r="K237" s="8">
        <v>57664508.05</v>
      </c>
      <c r="L237" s="8">
        <v>9924125.24</v>
      </c>
      <c r="M237" s="8">
        <v>47740382.81</v>
      </c>
      <c r="N237" s="9">
        <v>96.09</v>
      </c>
      <c r="O237" s="9">
        <v>85.67</v>
      </c>
      <c r="P237" s="9">
        <v>98.58</v>
      </c>
      <c r="Q237" s="8">
        <v>63112404</v>
      </c>
      <c r="R237" s="8">
        <v>16550016</v>
      </c>
      <c r="S237" s="8">
        <v>46562388</v>
      </c>
      <c r="T237" s="8">
        <v>59887776.53</v>
      </c>
      <c r="U237" s="8">
        <v>14165998.18</v>
      </c>
      <c r="V237" s="8">
        <v>45721778.35</v>
      </c>
      <c r="W237" s="9">
        <v>94.89</v>
      </c>
      <c r="X237" s="9">
        <v>85.59</v>
      </c>
      <c r="Y237" s="9">
        <v>98.19</v>
      </c>
      <c r="Z237" s="8">
        <v>1862078</v>
      </c>
      <c r="AA237" s="8">
        <v>2018604.46</v>
      </c>
    </row>
    <row r="238" spans="1:27" ht="12.75">
      <c r="A238" s="35">
        <v>6</v>
      </c>
      <c r="B238" s="35">
        <v>17</v>
      </c>
      <c r="C238" s="35">
        <v>0</v>
      </c>
      <c r="D238" s="36">
        <v>0</v>
      </c>
      <c r="E238" s="37"/>
      <c r="F238" s="7" t="s">
        <v>286</v>
      </c>
      <c r="G238" s="55" t="s">
        <v>303</v>
      </c>
      <c r="H238" s="8">
        <v>70151967</v>
      </c>
      <c r="I238" s="8">
        <v>8703119</v>
      </c>
      <c r="J238" s="8">
        <v>61448848</v>
      </c>
      <c r="K238" s="8">
        <v>70463590.08</v>
      </c>
      <c r="L238" s="8">
        <v>8371255.11</v>
      </c>
      <c r="M238" s="8">
        <v>62092334.97</v>
      </c>
      <c r="N238" s="9">
        <v>100.44</v>
      </c>
      <c r="O238" s="9">
        <v>96.18</v>
      </c>
      <c r="P238" s="9">
        <v>101.04</v>
      </c>
      <c r="Q238" s="8">
        <v>68901967</v>
      </c>
      <c r="R238" s="8">
        <v>10807770</v>
      </c>
      <c r="S238" s="8">
        <v>58094197</v>
      </c>
      <c r="T238" s="8">
        <v>66392803.53</v>
      </c>
      <c r="U238" s="8">
        <v>9888241.86</v>
      </c>
      <c r="V238" s="8">
        <v>56504561.67</v>
      </c>
      <c r="W238" s="9">
        <v>96.35</v>
      </c>
      <c r="X238" s="9">
        <v>91.49</v>
      </c>
      <c r="Y238" s="9">
        <v>97.26</v>
      </c>
      <c r="Z238" s="8">
        <v>3354651</v>
      </c>
      <c r="AA238" s="8">
        <v>5587773.3</v>
      </c>
    </row>
    <row r="239" spans="1:27" ht="12.75">
      <c r="A239" s="35">
        <v>6</v>
      </c>
      <c r="B239" s="35">
        <v>18</v>
      </c>
      <c r="C239" s="35">
        <v>0</v>
      </c>
      <c r="D239" s="36">
        <v>0</v>
      </c>
      <c r="E239" s="37"/>
      <c r="F239" s="7" t="s">
        <v>286</v>
      </c>
      <c r="G239" s="55" t="s">
        <v>304</v>
      </c>
      <c r="H239" s="8">
        <v>83637254.24</v>
      </c>
      <c r="I239" s="8">
        <v>14547929.29</v>
      </c>
      <c r="J239" s="8">
        <v>69089324.95</v>
      </c>
      <c r="K239" s="8">
        <v>82833755.58</v>
      </c>
      <c r="L239" s="8">
        <v>13975360.42</v>
      </c>
      <c r="M239" s="8">
        <v>68858395.16</v>
      </c>
      <c r="N239" s="9">
        <v>99.03</v>
      </c>
      <c r="O239" s="9">
        <v>96.06</v>
      </c>
      <c r="P239" s="9">
        <v>99.66</v>
      </c>
      <c r="Q239" s="8">
        <v>96657028.74</v>
      </c>
      <c r="R239" s="8">
        <v>27964959.62</v>
      </c>
      <c r="S239" s="8">
        <v>68692069.12</v>
      </c>
      <c r="T239" s="8">
        <v>93301812.81</v>
      </c>
      <c r="U239" s="8">
        <v>25905106.52</v>
      </c>
      <c r="V239" s="8">
        <v>67396706.29</v>
      </c>
      <c r="W239" s="9">
        <v>96.52</v>
      </c>
      <c r="X239" s="9">
        <v>92.63</v>
      </c>
      <c r="Y239" s="9">
        <v>98.11</v>
      </c>
      <c r="Z239" s="8">
        <v>397255.83</v>
      </c>
      <c r="AA239" s="8">
        <v>1461688.87</v>
      </c>
    </row>
    <row r="240" spans="1:27" ht="12.75">
      <c r="A240" s="35">
        <v>6</v>
      </c>
      <c r="B240" s="35">
        <v>19</v>
      </c>
      <c r="C240" s="35">
        <v>0</v>
      </c>
      <c r="D240" s="36">
        <v>0</v>
      </c>
      <c r="E240" s="37"/>
      <c r="F240" s="7" t="s">
        <v>286</v>
      </c>
      <c r="G240" s="55" t="s">
        <v>305</v>
      </c>
      <c r="H240" s="8">
        <v>61805335.97</v>
      </c>
      <c r="I240" s="8">
        <v>15863821.2</v>
      </c>
      <c r="J240" s="8">
        <v>45941514.77</v>
      </c>
      <c r="K240" s="8">
        <v>61294954.13</v>
      </c>
      <c r="L240" s="8">
        <v>15849794.37</v>
      </c>
      <c r="M240" s="8">
        <v>45445159.76</v>
      </c>
      <c r="N240" s="9">
        <v>99.17</v>
      </c>
      <c r="O240" s="9">
        <v>99.91</v>
      </c>
      <c r="P240" s="9">
        <v>98.91</v>
      </c>
      <c r="Q240" s="8">
        <v>59446028.82</v>
      </c>
      <c r="R240" s="8">
        <v>14482187.07</v>
      </c>
      <c r="S240" s="8">
        <v>44963841.75</v>
      </c>
      <c r="T240" s="8">
        <v>59049613.25</v>
      </c>
      <c r="U240" s="8">
        <v>14457648.26</v>
      </c>
      <c r="V240" s="8">
        <v>44591964.99</v>
      </c>
      <c r="W240" s="9">
        <v>99.33</v>
      </c>
      <c r="X240" s="9">
        <v>99.83</v>
      </c>
      <c r="Y240" s="9">
        <v>99.17</v>
      </c>
      <c r="Z240" s="8">
        <v>977673.02</v>
      </c>
      <c r="AA240" s="8">
        <v>853194.77</v>
      </c>
    </row>
    <row r="241" spans="1:27" ht="12.75">
      <c r="A241" s="35">
        <v>6</v>
      </c>
      <c r="B241" s="35">
        <v>20</v>
      </c>
      <c r="C241" s="35">
        <v>0</v>
      </c>
      <c r="D241" s="36">
        <v>0</v>
      </c>
      <c r="E241" s="37"/>
      <c r="F241" s="7" t="s">
        <v>286</v>
      </c>
      <c r="G241" s="55" t="s">
        <v>306</v>
      </c>
      <c r="H241" s="8">
        <v>64488997</v>
      </c>
      <c r="I241" s="8">
        <v>13977514</v>
      </c>
      <c r="J241" s="8">
        <v>50511483</v>
      </c>
      <c r="K241" s="8">
        <v>64541926.05</v>
      </c>
      <c r="L241" s="8">
        <v>13982834.28</v>
      </c>
      <c r="M241" s="8">
        <v>50559091.77</v>
      </c>
      <c r="N241" s="9">
        <v>100.08</v>
      </c>
      <c r="O241" s="9">
        <v>100.03</v>
      </c>
      <c r="P241" s="9">
        <v>100.09</v>
      </c>
      <c r="Q241" s="8">
        <v>49390329</v>
      </c>
      <c r="R241" s="8">
        <v>2492941</v>
      </c>
      <c r="S241" s="8">
        <v>46897388</v>
      </c>
      <c r="T241" s="8">
        <v>48214853.82</v>
      </c>
      <c r="U241" s="8">
        <v>2210053.23</v>
      </c>
      <c r="V241" s="8">
        <v>46004800.59</v>
      </c>
      <c r="W241" s="9">
        <v>97.62</v>
      </c>
      <c r="X241" s="9">
        <v>88.65</v>
      </c>
      <c r="Y241" s="9">
        <v>98.09</v>
      </c>
      <c r="Z241" s="8">
        <v>3614095</v>
      </c>
      <c r="AA241" s="8">
        <v>4554291.18</v>
      </c>
    </row>
    <row r="242" spans="1:27" ht="12.75">
      <c r="A242" s="35">
        <v>6</v>
      </c>
      <c r="B242" s="35">
        <v>0</v>
      </c>
      <c r="C242" s="35">
        <v>0</v>
      </c>
      <c r="D242" s="36">
        <v>0</v>
      </c>
      <c r="E242" s="37"/>
      <c r="F242" s="7" t="s">
        <v>307</v>
      </c>
      <c r="G242" s="55" t="s">
        <v>308</v>
      </c>
      <c r="H242" s="8">
        <v>850118534.34</v>
      </c>
      <c r="I242" s="8">
        <v>209787314.53</v>
      </c>
      <c r="J242" s="8">
        <v>640331219.81</v>
      </c>
      <c r="K242" s="8">
        <v>776751777.75</v>
      </c>
      <c r="L242" s="8">
        <v>161780582.41</v>
      </c>
      <c r="M242" s="8">
        <v>614971195.34</v>
      </c>
      <c r="N242" s="9">
        <v>91.36</v>
      </c>
      <c r="O242" s="9">
        <v>77.11</v>
      </c>
      <c r="P242" s="9">
        <v>96.03</v>
      </c>
      <c r="Q242" s="8">
        <v>966997375.36</v>
      </c>
      <c r="R242" s="8">
        <v>383118630.92</v>
      </c>
      <c r="S242" s="8">
        <v>583878744.44</v>
      </c>
      <c r="T242" s="8">
        <v>840835098.36</v>
      </c>
      <c r="U242" s="8">
        <v>308483173.47</v>
      </c>
      <c r="V242" s="8">
        <v>532351924.89</v>
      </c>
      <c r="W242" s="9">
        <v>86.95</v>
      </c>
      <c r="X242" s="9">
        <v>80.51</v>
      </c>
      <c r="Y242" s="9">
        <v>91.17</v>
      </c>
      <c r="Z242" s="8">
        <v>56452475.37</v>
      </c>
      <c r="AA242" s="8">
        <v>82619270.45</v>
      </c>
    </row>
    <row r="243" spans="1:27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7" t="s">
        <v>309</v>
      </c>
      <c r="G243" s="55" t="s">
        <v>310</v>
      </c>
      <c r="H243" s="8">
        <v>310000</v>
      </c>
      <c r="I243" s="8">
        <v>0</v>
      </c>
      <c r="J243" s="8">
        <v>310000</v>
      </c>
      <c r="K243" s="8">
        <v>4009017.28</v>
      </c>
      <c r="L243" s="8">
        <v>0</v>
      </c>
      <c r="M243" s="8">
        <v>4009017.28</v>
      </c>
      <c r="N243" s="9">
        <v>1293.23</v>
      </c>
      <c r="O243" s="9"/>
      <c r="P243" s="9">
        <v>1293.23</v>
      </c>
      <c r="Q243" s="8">
        <v>4246402.43</v>
      </c>
      <c r="R243" s="8">
        <v>3936402.43</v>
      </c>
      <c r="S243" s="8">
        <v>310000</v>
      </c>
      <c r="T243" s="8">
        <v>958554.59</v>
      </c>
      <c r="U243" s="8">
        <v>701835.81</v>
      </c>
      <c r="V243" s="8">
        <v>256718.78</v>
      </c>
      <c r="W243" s="9">
        <v>22.57</v>
      </c>
      <c r="X243" s="9">
        <v>17.82</v>
      </c>
      <c r="Y243" s="9">
        <v>82.81</v>
      </c>
      <c r="Z243" s="8">
        <v>0</v>
      </c>
      <c r="AA243" s="8">
        <v>3752298.5</v>
      </c>
    </row>
    <row r="244" spans="1:27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7" t="s">
        <v>309</v>
      </c>
      <c r="G244" s="55" t="s">
        <v>311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9"/>
      <c r="O244" s="9"/>
      <c r="P244" s="9"/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9"/>
      <c r="X244" s="9"/>
      <c r="Y244" s="9"/>
      <c r="Z244" s="8">
        <v>0</v>
      </c>
      <c r="AA244" s="8">
        <v>0</v>
      </c>
    </row>
    <row r="245" spans="1:27" ht="24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7" t="s">
        <v>309</v>
      </c>
      <c r="G245" s="55" t="s">
        <v>312</v>
      </c>
      <c r="H245" s="8">
        <v>4953499.58</v>
      </c>
      <c r="I245" s="8">
        <v>4643730.75</v>
      </c>
      <c r="J245" s="8">
        <v>309768.83</v>
      </c>
      <c r="K245" s="8">
        <v>2625181.94</v>
      </c>
      <c r="L245" s="8">
        <v>2172132.17</v>
      </c>
      <c r="M245" s="8">
        <v>453049.77</v>
      </c>
      <c r="N245" s="9">
        <v>52.99</v>
      </c>
      <c r="O245" s="9">
        <v>46.77</v>
      </c>
      <c r="P245" s="9">
        <v>146.25</v>
      </c>
      <c r="Q245" s="8">
        <v>5100130.75</v>
      </c>
      <c r="R245" s="8">
        <v>4668730.75</v>
      </c>
      <c r="S245" s="8">
        <v>431400</v>
      </c>
      <c r="T245" s="8">
        <v>2350951.96</v>
      </c>
      <c r="U245" s="8">
        <v>2137591.14</v>
      </c>
      <c r="V245" s="8">
        <v>213360.82</v>
      </c>
      <c r="W245" s="9">
        <v>46.09</v>
      </c>
      <c r="X245" s="9">
        <v>45.78</v>
      </c>
      <c r="Y245" s="9">
        <v>49.45</v>
      </c>
      <c r="Z245" s="8">
        <v>-121631.17</v>
      </c>
      <c r="AA245" s="8">
        <v>239688.95</v>
      </c>
    </row>
    <row r="246" spans="1:27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7" t="s">
        <v>309</v>
      </c>
      <c r="G246" s="55" t="s">
        <v>313</v>
      </c>
      <c r="H246" s="8">
        <v>2142043</v>
      </c>
      <c r="I246" s="8">
        <v>0</v>
      </c>
      <c r="J246" s="8">
        <v>2142043</v>
      </c>
      <c r="K246" s="8">
        <v>1853900.65</v>
      </c>
      <c r="L246" s="8">
        <v>0</v>
      </c>
      <c r="M246" s="8">
        <v>1853900.65</v>
      </c>
      <c r="N246" s="9">
        <v>86.54</v>
      </c>
      <c r="O246" s="9"/>
      <c r="P246" s="9">
        <v>86.54</v>
      </c>
      <c r="Q246" s="8">
        <v>2062043</v>
      </c>
      <c r="R246" s="8">
        <v>8000</v>
      </c>
      <c r="S246" s="8">
        <v>2054043</v>
      </c>
      <c r="T246" s="8">
        <v>1611605.41</v>
      </c>
      <c r="U246" s="8">
        <v>7218.8</v>
      </c>
      <c r="V246" s="8">
        <v>1604386.61</v>
      </c>
      <c r="W246" s="9">
        <v>78.15</v>
      </c>
      <c r="X246" s="9">
        <v>90.23</v>
      </c>
      <c r="Y246" s="9">
        <v>78.1</v>
      </c>
      <c r="Z246" s="8">
        <v>88000</v>
      </c>
      <c r="AA246" s="8">
        <v>249514.04</v>
      </c>
    </row>
    <row r="247" spans="1:27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7" t="s">
        <v>309</v>
      </c>
      <c r="G247" s="55" t="s">
        <v>313</v>
      </c>
      <c r="H247" s="8">
        <v>180000</v>
      </c>
      <c r="I247" s="8">
        <v>0</v>
      </c>
      <c r="J247" s="8">
        <v>180000</v>
      </c>
      <c r="K247" s="8">
        <v>223582.75</v>
      </c>
      <c r="L247" s="8">
        <v>0</v>
      </c>
      <c r="M247" s="8">
        <v>223582.75</v>
      </c>
      <c r="N247" s="9">
        <v>124.21</v>
      </c>
      <c r="O247" s="9"/>
      <c r="P247" s="9">
        <v>124.21</v>
      </c>
      <c r="Q247" s="8">
        <v>238909.15</v>
      </c>
      <c r="R247" s="8">
        <v>0</v>
      </c>
      <c r="S247" s="8">
        <v>238909.15</v>
      </c>
      <c r="T247" s="8">
        <v>204093.57</v>
      </c>
      <c r="U247" s="8">
        <v>0</v>
      </c>
      <c r="V247" s="8">
        <v>204093.57</v>
      </c>
      <c r="W247" s="9">
        <v>85.42</v>
      </c>
      <c r="X247" s="9"/>
      <c r="Y247" s="9">
        <v>85.42</v>
      </c>
      <c r="Z247" s="8">
        <v>-58909.15</v>
      </c>
      <c r="AA247" s="8">
        <v>19489.18</v>
      </c>
    </row>
    <row r="248" spans="1:27" ht="24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7" t="s">
        <v>309</v>
      </c>
      <c r="G248" s="55" t="s">
        <v>314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9"/>
      <c r="X248" s="9"/>
      <c r="Y248" s="9"/>
      <c r="Z248" s="8">
        <v>0</v>
      </c>
      <c r="AA248" s="8">
        <v>0</v>
      </c>
    </row>
    <row r="249" spans="1:27" ht="12.7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7" t="s">
        <v>309</v>
      </c>
      <c r="G249" s="55" t="s">
        <v>315</v>
      </c>
      <c r="H249" s="8">
        <v>1200</v>
      </c>
      <c r="I249" s="8">
        <v>0</v>
      </c>
      <c r="J249" s="8">
        <v>1200</v>
      </c>
      <c r="K249" s="8">
        <v>2778.07</v>
      </c>
      <c r="L249" s="8">
        <v>0</v>
      </c>
      <c r="M249" s="8">
        <v>2778.07</v>
      </c>
      <c r="N249" s="9">
        <v>231.5</v>
      </c>
      <c r="O249" s="9"/>
      <c r="P249" s="9">
        <v>231.5</v>
      </c>
      <c r="Q249" s="8">
        <v>1200</v>
      </c>
      <c r="R249" s="8">
        <v>0</v>
      </c>
      <c r="S249" s="8">
        <v>1200</v>
      </c>
      <c r="T249" s="8">
        <v>720</v>
      </c>
      <c r="U249" s="8">
        <v>0</v>
      </c>
      <c r="V249" s="8">
        <v>720</v>
      </c>
      <c r="W249" s="9">
        <v>60</v>
      </c>
      <c r="X249" s="9"/>
      <c r="Y249" s="9">
        <v>60</v>
      </c>
      <c r="Z249" s="8">
        <v>0</v>
      </c>
      <c r="AA249" s="8">
        <v>2058.07</v>
      </c>
    </row>
    <row r="250" spans="1:27" ht="24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7" t="s">
        <v>309</v>
      </c>
      <c r="G250" s="55" t="s">
        <v>316</v>
      </c>
      <c r="H250" s="8">
        <v>19995</v>
      </c>
      <c r="I250" s="8">
        <v>0</v>
      </c>
      <c r="J250" s="8">
        <v>19995</v>
      </c>
      <c r="K250" s="8">
        <v>20881.5</v>
      </c>
      <c r="L250" s="8">
        <v>0</v>
      </c>
      <c r="M250" s="8">
        <v>20881.5</v>
      </c>
      <c r="N250" s="9">
        <v>104.43</v>
      </c>
      <c r="O250" s="9"/>
      <c r="P250" s="9">
        <v>104.43</v>
      </c>
      <c r="Q250" s="8">
        <v>27747</v>
      </c>
      <c r="R250" s="8">
        <v>0</v>
      </c>
      <c r="S250" s="8">
        <v>27747</v>
      </c>
      <c r="T250" s="8">
        <v>22961.07</v>
      </c>
      <c r="U250" s="8">
        <v>0</v>
      </c>
      <c r="V250" s="8">
        <v>22961.07</v>
      </c>
      <c r="W250" s="9">
        <v>82.75</v>
      </c>
      <c r="X250" s="9"/>
      <c r="Y250" s="9">
        <v>82.75</v>
      </c>
      <c r="Z250" s="8">
        <v>-7752</v>
      </c>
      <c r="AA250" s="8">
        <v>-2079.57</v>
      </c>
    </row>
    <row r="251" spans="1:27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7" t="s">
        <v>309</v>
      </c>
      <c r="G251" s="55" t="s">
        <v>317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9"/>
      <c r="X251" s="9"/>
      <c r="Y251" s="9"/>
      <c r="Z251" s="8">
        <v>0</v>
      </c>
      <c r="AA251" s="8">
        <v>0</v>
      </c>
    </row>
    <row r="252" spans="1:27" ht="24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7" t="s">
        <v>309</v>
      </c>
      <c r="G252" s="55" t="s">
        <v>318</v>
      </c>
      <c r="H252" s="8">
        <v>18339085</v>
      </c>
      <c r="I252" s="8">
        <v>17783707</v>
      </c>
      <c r="J252" s="8">
        <v>555378</v>
      </c>
      <c r="K252" s="8">
        <v>16636815.42</v>
      </c>
      <c r="L252" s="8">
        <v>16104579.05</v>
      </c>
      <c r="M252" s="8">
        <v>532236.37</v>
      </c>
      <c r="N252" s="9">
        <v>90.71</v>
      </c>
      <c r="O252" s="9">
        <v>90.55</v>
      </c>
      <c r="P252" s="9">
        <v>95.83</v>
      </c>
      <c r="Q252" s="8">
        <v>25904817</v>
      </c>
      <c r="R252" s="8">
        <v>25211780</v>
      </c>
      <c r="S252" s="8">
        <v>693037</v>
      </c>
      <c r="T252" s="8">
        <v>23729440.89</v>
      </c>
      <c r="U252" s="8">
        <v>23180851.78</v>
      </c>
      <c r="V252" s="8">
        <v>548589.11</v>
      </c>
      <c r="W252" s="9">
        <v>91.6</v>
      </c>
      <c r="X252" s="9">
        <v>91.94</v>
      </c>
      <c r="Y252" s="9">
        <v>79.15</v>
      </c>
      <c r="Z252" s="8">
        <v>-137659</v>
      </c>
      <c r="AA252" s="8">
        <v>-16352.74</v>
      </c>
    </row>
    <row r="253" spans="1:27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7" t="s">
        <v>309</v>
      </c>
      <c r="G253" s="55" t="s">
        <v>319</v>
      </c>
      <c r="H253" s="8">
        <v>55015</v>
      </c>
      <c r="I253" s="8">
        <v>0</v>
      </c>
      <c r="J253" s="8">
        <v>55015</v>
      </c>
      <c r="K253" s="8">
        <v>55011.6</v>
      </c>
      <c r="L253" s="8">
        <v>0</v>
      </c>
      <c r="M253" s="8">
        <v>55011.6</v>
      </c>
      <c r="N253" s="9">
        <v>99.99</v>
      </c>
      <c r="O253" s="9"/>
      <c r="P253" s="9">
        <v>99.99</v>
      </c>
      <c r="Q253" s="8">
        <v>57492.35</v>
      </c>
      <c r="R253" s="8">
        <v>0</v>
      </c>
      <c r="S253" s="8">
        <v>57492.35</v>
      </c>
      <c r="T253" s="8">
        <v>52555.58</v>
      </c>
      <c r="U253" s="8">
        <v>0</v>
      </c>
      <c r="V253" s="8">
        <v>52555.58</v>
      </c>
      <c r="W253" s="9">
        <v>91.41</v>
      </c>
      <c r="X253" s="9"/>
      <c r="Y253" s="9">
        <v>91.41</v>
      </c>
      <c r="Z253" s="8">
        <v>-2477.35</v>
      </c>
      <c r="AA253" s="8">
        <v>2456.02</v>
      </c>
    </row>
    <row r="254" spans="1:27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7" t="s">
        <v>309</v>
      </c>
      <c r="G254" s="55" t="s">
        <v>320</v>
      </c>
      <c r="H254" s="8">
        <v>106830</v>
      </c>
      <c r="I254" s="8">
        <v>0</v>
      </c>
      <c r="J254" s="8">
        <v>106830</v>
      </c>
      <c r="K254" s="8">
        <v>114700</v>
      </c>
      <c r="L254" s="8">
        <v>0</v>
      </c>
      <c r="M254" s="8">
        <v>114700</v>
      </c>
      <c r="N254" s="9">
        <v>107.36</v>
      </c>
      <c r="O254" s="9"/>
      <c r="P254" s="9">
        <v>107.36</v>
      </c>
      <c r="Q254" s="8">
        <v>256830</v>
      </c>
      <c r="R254" s="8">
        <v>0</v>
      </c>
      <c r="S254" s="8">
        <v>256830</v>
      </c>
      <c r="T254" s="8">
        <v>100766.63</v>
      </c>
      <c r="U254" s="8">
        <v>0</v>
      </c>
      <c r="V254" s="8">
        <v>100766.63</v>
      </c>
      <c r="W254" s="9">
        <v>39.23</v>
      </c>
      <c r="X254" s="9"/>
      <c r="Y254" s="9">
        <v>39.23</v>
      </c>
      <c r="Z254" s="8">
        <v>-150000</v>
      </c>
      <c r="AA254" s="8">
        <v>13933.37</v>
      </c>
    </row>
    <row r="255" spans="1:27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7" t="s">
        <v>309</v>
      </c>
      <c r="G255" s="55" t="s">
        <v>321</v>
      </c>
      <c r="H255" s="8">
        <v>1359082</v>
      </c>
      <c r="I255" s="8">
        <v>439428</v>
      </c>
      <c r="J255" s="8">
        <v>919654</v>
      </c>
      <c r="K255" s="8">
        <v>1465467.35</v>
      </c>
      <c r="L255" s="8">
        <v>545082</v>
      </c>
      <c r="M255" s="8">
        <v>920385.35</v>
      </c>
      <c r="N255" s="9">
        <v>107.82</v>
      </c>
      <c r="O255" s="9">
        <v>124.04</v>
      </c>
      <c r="P255" s="9">
        <v>100.07</v>
      </c>
      <c r="Q255" s="8">
        <v>1320626</v>
      </c>
      <c r="R255" s="8">
        <v>560000</v>
      </c>
      <c r="S255" s="8">
        <v>760626</v>
      </c>
      <c r="T255" s="8">
        <v>1218379.71</v>
      </c>
      <c r="U255" s="8">
        <v>520355.95</v>
      </c>
      <c r="V255" s="8">
        <v>698023.76</v>
      </c>
      <c r="W255" s="9">
        <v>92.25</v>
      </c>
      <c r="X255" s="9">
        <v>92.92</v>
      </c>
      <c r="Y255" s="9">
        <v>91.76</v>
      </c>
      <c r="Z255" s="8">
        <v>159028</v>
      </c>
      <c r="AA255" s="8">
        <v>222361.59</v>
      </c>
    </row>
    <row r="256" spans="1:27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7" t="s">
        <v>309</v>
      </c>
      <c r="G256" s="55" t="s">
        <v>322</v>
      </c>
      <c r="H256" s="8">
        <v>15738</v>
      </c>
      <c r="I256" s="8">
        <v>0</v>
      </c>
      <c r="J256" s="8">
        <v>15738</v>
      </c>
      <c r="K256" s="8">
        <v>15729.08</v>
      </c>
      <c r="L256" s="8">
        <v>0</v>
      </c>
      <c r="M256" s="8">
        <v>15729.08</v>
      </c>
      <c r="N256" s="9">
        <v>99.94</v>
      </c>
      <c r="O256" s="9"/>
      <c r="P256" s="9">
        <v>99.94</v>
      </c>
      <c r="Q256" s="8">
        <v>21738</v>
      </c>
      <c r="R256" s="8">
        <v>0</v>
      </c>
      <c r="S256" s="8">
        <v>21738</v>
      </c>
      <c r="T256" s="8">
        <v>21613.38</v>
      </c>
      <c r="U256" s="8">
        <v>0</v>
      </c>
      <c r="V256" s="8">
        <v>21613.38</v>
      </c>
      <c r="W256" s="9">
        <v>99.42</v>
      </c>
      <c r="X256" s="9"/>
      <c r="Y256" s="9">
        <v>99.42</v>
      </c>
      <c r="Z256" s="8">
        <v>-6000</v>
      </c>
      <c r="AA256" s="8">
        <v>-5884.3</v>
      </c>
    </row>
    <row r="257" spans="1:27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7" t="s">
        <v>309</v>
      </c>
      <c r="G257" s="55" t="s">
        <v>323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9"/>
      <c r="O257" s="9"/>
      <c r="P257" s="9"/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9"/>
      <c r="X257" s="9"/>
      <c r="Y257" s="9"/>
      <c r="Z257" s="8">
        <v>0</v>
      </c>
      <c r="AA257" s="8">
        <v>0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G258"/>
  <sheetViews>
    <sheetView zoomScale="80" zoomScaleNormal="80" zoomScalePageLayoutView="0" workbookViewId="0" topLeftCell="A1">
      <pane xSplit="7" ySplit="9" topLeftCell="O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0" sqref="S10:S258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4" width="14.57421875" style="17" customWidth="1"/>
    <col min="15" max="19" width="8.7109375" style="17" customWidth="1"/>
    <col min="20" max="21" width="14.28125" style="17" customWidth="1"/>
    <col min="22" max="16384" width="9.140625" style="17" customWidth="1"/>
  </cols>
  <sheetData>
    <row r="1" spans="1:33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17" s="19" customFormat="1" ht="18">
      <c r="A2" s="18" t="str">
        <f>'Spis tabel'!B5</f>
        <v>Tabela 3. Zadłużenie budżetów jst wg stanu na koniec  4 kwartału 2012 roku.</v>
      </c>
      <c r="L2" s="18"/>
      <c r="M2" s="18"/>
      <c r="N2" s="18"/>
      <c r="O2" s="18"/>
      <c r="P2" s="18"/>
      <c r="Q2" s="18"/>
    </row>
    <row r="3" spans="1:2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19" ht="31.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0" t="s">
        <v>12</v>
      </c>
      <c r="I4" s="90"/>
      <c r="J4" s="90" t="s">
        <v>62</v>
      </c>
      <c r="K4" s="90"/>
      <c r="L4" s="90"/>
      <c r="M4" s="90"/>
      <c r="N4" s="90"/>
      <c r="O4" s="90" t="s">
        <v>23</v>
      </c>
      <c r="P4" s="90"/>
      <c r="Q4" s="90"/>
      <c r="R4" s="88" t="s">
        <v>27</v>
      </c>
      <c r="S4" s="88"/>
    </row>
    <row r="5" spans="1:19" ht="12.75">
      <c r="A5" s="90"/>
      <c r="B5" s="90"/>
      <c r="C5" s="90"/>
      <c r="D5" s="90"/>
      <c r="E5" s="90"/>
      <c r="F5" s="90"/>
      <c r="G5" s="90"/>
      <c r="H5" s="90" t="s">
        <v>4</v>
      </c>
      <c r="I5" s="90" t="s">
        <v>5</v>
      </c>
      <c r="J5" s="89" t="s">
        <v>24</v>
      </c>
      <c r="K5" s="89" t="s">
        <v>63</v>
      </c>
      <c r="L5" s="89"/>
      <c r="M5" s="89"/>
      <c r="N5" s="89"/>
      <c r="O5" s="92" t="s">
        <v>28</v>
      </c>
      <c r="P5" s="92" t="s">
        <v>26</v>
      </c>
      <c r="Q5" s="92" t="s">
        <v>29</v>
      </c>
      <c r="R5" s="92" t="s">
        <v>30</v>
      </c>
      <c r="S5" s="92" t="s">
        <v>31</v>
      </c>
    </row>
    <row r="6" spans="1:19" ht="12.75">
      <c r="A6" s="90"/>
      <c r="B6" s="90"/>
      <c r="C6" s="90"/>
      <c r="D6" s="90"/>
      <c r="E6" s="90"/>
      <c r="F6" s="90"/>
      <c r="G6" s="90"/>
      <c r="H6" s="90"/>
      <c r="I6" s="90"/>
      <c r="J6" s="89"/>
      <c r="K6" s="91" t="s">
        <v>64</v>
      </c>
      <c r="L6" s="91" t="s">
        <v>65</v>
      </c>
      <c r="M6" s="21" t="s">
        <v>25</v>
      </c>
      <c r="N6" s="91" t="s">
        <v>66</v>
      </c>
      <c r="O6" s="92"/>
      <c r="P6" s="92"/>
      <c r="Q6" s="92"/>
      <c r="R6" s="92"/>
      <c r="S6" s="92"/>
    </row>
    <row r="7" spans="1:19" ht="66.75" customHeight="1">
      <c r="A7" s="90"/>
      <c r="B7" s="90"/>
      <c r="C7" s="90"/>
      <c r="D7" s="90"/>
      <c r="E7" s="90"/>
      <c r="F7" s="90"/>
      <c r="G7" s="90"/>
      <c r="H7" s="90"/>
      <c r="I7" s="90"/>
      <c r="J7" s="89"/>
      <c r="K7" s="91"/>
      <c r="L7" s="91"/>
      <c r="M7" s="45" t="s">
        <v>85</v>
      </c>
      <c r="N7" s="91"/>
      <c r="O7" s="92"/>
      <c r="P7" s="92"/>
      <c r="Q7" s="92"/>
      <c r="R7" s="92"/>
      <c r="S7" s="92"/>
    </row>
    <row r="8" spans="1:19" s="22" customFormat="1" ht="15">
      <c r="A8" s="93"/>
      <c r="B8" s="93"/>
      <c r="C8" s="93"/>
      <c r="D8" s="93"/>
      <c r="E8" s="93"/>
      <c r="F8" s="93"/>
      <c r="G8" s="93"/>
      <c r="H8" s="93" t="s">
        <v>10</v>
      </c>
      <c r="I8" s="93"/>
      <c r="J8" s="93"/>
      <c r="K8" s="93"/>
      <c r="L8" s="93"/>
      <c r="M8" s="93"/>
      <c r="N8" s="93"/>
      <c r="O8" s="94" t="s">
        <v>11</v>
      </c>
      <c r="P8" s="94"/>
      <c r="Q8" s="94"/>
      <c r="R8" s="94"/>
      <c r="S8" s="94"/>
    </row>
    <row r="9" spans="1:19" ht="1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87">
        <v>6</v>
      </c>
      <c r="G9" s="87"/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</row>
    <row r="10" spans="1:19" s="28" customFormat="1" ht="12.75">
      <c r="A10" s="35">
        <v>6</v>
      </c>
      <c r="B10" s="35">
        <v>2</v>
      </c>
      <c r="C10" s="35">
        <v>1</v>
      </c>
      <c r="D10" s="36">
        <v>1</v>
      </c>
      <c r="E10" s="37"/>
      <c r="F10" s="29" t="s">
        <v>86</v>
      </c>
      <c r="G10" s="57" t="s">
        <v>87</v>
      </c>
      <c r="H10" s="30">
        <v>83196531</v>
      </c>
      <c r="I10" s="30">
        <v>82799650.06</v>
      </c>
      <c r="J10" s="30">
        <v>26705392.98</v>
      </c>
      <c r="K10" s="30">
        <v>0</v>
      </c>
      <c r="L10" s="30">
        <v>26704900</v>
      </c>
      <c r="M10" s="30">
        <v>0</v>
      </c>
      <c r="N10" s="30">
        <v>492.98</v>
      </c>
      <c r="O10" s="31">
        <v>0</v>
      </c>
      <c r="P10" s="31">
        <v>99.99</v>
      </c>
      <c r="Q10" s="31">
        <v>0</v>
      </c>
      <c r="R10" s="31">
        <v>32.25</v>
      </c>
      <c r="S10" s="31">
        <v>32.25</v>
      </c>
    </row>
    <row r="11" spans="1:19" ht="12.75">
      <c r="A11" s="35">
        <v>6</v>
      </c>
      <c r="B11" s="35">
        <v>16</v>
      </c>
      <c r="C11" s="35">
        <v>1</v>
      </c>
      <c r="D11" s="36">
        <v>1</v>
      </c>
      <c r="E11" s="37"/>
      <c r="F11" s="29" t="s">
        <v>86</v>
      </c>
      <c r="G11" s="57" t="s">
        <v>88</v>
      </c>
      <c r="H11" s="30">
        <v>46540877</v>
      </c>
      <c r="I11" s="30">
        <v>44189426.25</v>
      </c>
      <c r="J11" s="30">
        <v>17605000</v>
      </c>
      <c r="K11" s="30">
        <v>0</v>
      </c>
      <c r="L11" s="30">
        <v>17605000</v>
      </c>
      <c r="M11" s="30">
        <v>0</v>
      </c>
      <c r="N11" s="30">
        <v>0</v>
      </c>
      <c r="O11" s="31">
        <v>0</v>
      </c>
      <c r="P11" s="31">
        <v>100</v>
      </c>
      <c r="Q11" s="31">
        <v>0</v>
      </c>
      <c r="R11" s="31">
        <v>39.83</v>
      </c>
      <c r="S11" s="31">
        <v>39.83</v>
      </c>
    </row>
    <row r="12" spans="1:19" ht="12.75">
      <c r="A12" s="35">
        <v>6</v>
      </c>
      <c r="B12" s="35">
        <v>4</v>
      </c>
      <c r="C12" s="35">
        <v>1</v>
      </c>
      <c r="D12" s="36">
        <v>1</v>
      </c>
      <c r="E12" s="37"/>
      <c r="F12" s="29" t="s">
        <v>86</v>
      </c>
      <c r="G12" s="57" t="s">
        <v>89</v>
      </c>
      <c r="H12" s="30">
        <v>50753978.14</v>
      </c>
      <c r="I12" s="30">
        <v>46005057.87</v>
      </c>
      <c r="J12" s="30">
        <v>24057421.66</v>
      </c>
      <c r="K12" s="30">
        <v>0</v>
      </c>
      <c r="L12" s="30">
        <v>23450900</v>
      </c>
      <c r="M12" s="30">
        <v>0</v>
      </c>
      <c r="N12" s="30">
        <v>606521.66</v>
      </c>
      <c r="O12" s="31">
        <v>0</v>
      </c>
      <c r="P12" s="31">
        <v>97.47</v>
      </c>
      <c r="Q12" s="31">
        <v>2.52</v>
      </c>
      <c r="R12" s="31">
        <v>52.29</v>
      </c>
      <c r="S12" s="31">
        <v>52.29</v>
      </c>
    </row>
    <row r="13" spans="1:19" ht="12.75">
      <c r="A13" s="35">
        <v>6</v>
      </c>
      <c r="B13" s="35">
        <v>6</v>
      </c>
      <c r="C13" s="35">
        <v>1</v>
      </c>
      <c r="D13" s="36">
        <v>1</v>
      </c>
      <c r="E13" s="37"/>
      <c r="F13" s="29" t="s">
        <v>86</v>
      </c>
      <c r="G13" s="57" t="s">
        <v>90</v>
      </c>
      <c r="H13" s="30">
        <v>52926771.49</v>
      </c>
      <c r="I13" s="30">
        <v>52307005.52</v>
      </c>
      <c r="J13" s="30">
        <v>13062160</v>
      </c>
      <c r="K13" s="30">
        <v>0</v>
      </c>
      <c r="L13" s="30">
        <v>13062160</v>
      </c>
      <c r="M13" s="30">
        <v>1866660</v>
      </c>
      <c r="N13" s="30">
        <v>0</v>
      </c>
      <c r="O13" s="31">
        <v>0</v>
      </c>
      <c r="P13" s="31">
        <v>100</v>
      </c>
      <c r="Q13" s="31">
        <v>0</v>
      </c>
      <c r="R13" s="31">
        <v>24.97</v>
      </c>
      <c r="S13" s="31">
        <v>21.4</v>
      </c>
    </row>
    <row r="14" spans="1:19" ht="12.75">
      <c r="A14" s="35">
        <v>6</v>
      </c>
      <c r="B14" s="35">
        <v>7</v>
      </c>
      <c r="C14" s="35">
        <v>1</v>
      </c>
      <c r="D14" s="36">
        <v>1</v>
      </c>
      <c r="E14" s="37"/>
      <c r="F14" s="29" t="s">
        <v>86</v>
      </c>
      <c r="G14" s="57" t="s">
        <v>91</v>
      </c>
      <c r="H14" s="30">
        <v>83948102</v>
      </c>
      <c r="I14" s="30">
        <v>80506974.83</v>
      </c>
      <c r="J14" s="30">
        <v>27780753.73</v>
      </c>
      <c r="K14" s="30">
        <v>0</v>
      </c>
      <c r="L14" s="30">
        <v>27780753.73</v>
      </c>
      <c r="M14" s="30">
        <v>0</v>
      </c>
      <c r="N14" s="30">
        <v>0</v>
      </c>
      <c r="O14" s="31">
        <v>0</v>
      </c>
      <c r="P14" s="31">
        <v>100</v>
      </c>
      <c r="Q14" s="31">
        <v>0</v>
      </c>
      <c r="R14" s="31">
        <v>34.5</v>
      </c>
      <c r="S14" s="31">
        <v>34.5</v>
      </c>
    </row>
    <row r="15" spans="1:19" ht="12.75">
      <c r="A15" s="35">
        <v>6</v>
      </c>
      <c r="B15" s="35">
        <v>8</v>
      </c>
      <c r="C15" s="35">
        <v>1</v>
      </c>
      <c r="D15" s="36">
        <v>1</v>
      </c>
      <c r="E15" s="37"/>
      <c r="F15" s="29" t="s">
        <v>86</v>
      </c>
      <c r="G15" s="57" t="s">
        <v>92</v>
      </c>
      <c r="H15" s="30">
        <v>60435342</v>
      </c>
      <c r="I15" s="30">
        <v>55962114.64</v>
      </c>
      <c r="J15" s="30">
        <v>16157059.79</v>
      </c>
      <c r="K15" s="30">
        <v>0</v>
      </c>
      <c r="L15" s="30">
        <v>16157059.79</v>
      </c>
      <c r="M15" s="30">
        <v>0</v>
      </c>
      <c r="N15" s="30">
        <v>0</v>
      </c>
      <c r="O15" s="31">
        <v>0</v>
      </c>
      <c r="P15" s="31">
        <v>100</v>
      </c>
      <c r="Q15" s="31">
        <v>0</v>
      </c>
      <c r="R15" s="31">
        <v>28.87</v>
      </c>
      <c r="S15" s="31">
        <v>28.87</v>
      </c>
    </row>
    <row r="16" spans="1:19" ht="12.75">
      <c r="A16" s="35">
        <v>6</v>
      </c>
      <c r="B16" s="35">
        <v>11</v>
      </c>
      <c r="C16" s="35">
        <v>1</v>
      </c>
      <c r="D16" s="36">
        <v>1</v>
      </c>
      <c r="E16" s="37"/>
      <c r="F16" s="29" t="s">
        <v>86</v>
      </c>
      <c r="G16" s="57" t="s">
        <v>93</v>
      </c>
      <c r="H16" s="30">
        <v>74848191</v>
      </c>
      <c r="I16" s="30">
        <v>71595721.48</v>
      </c>
      <c r="J16" s="30">
        <v>37714426.32</v>
      </c>
      <c r="K16" s="30">
        <v>0</v>
      </c>
      <c r="L16" s="30">
        <v>37667000</v>
      </c>
      <c r="M16" s="30">
        <v>0</v>
      </c>
      <c r="N16" s="30">
        <v>47426.32</v>
      </c>
      <c r="O16" s="31">
        <v>0</v>
      </c>
      <c r="P16" s="31">
        <v>99.87</v>
      </c>
      <c r="Q16" s="31">
        <v>0.12</v>
      </c>
      <c r="R16" s="31">
        <v>52.67</v>
      </c>
      <c r="S16" s="31">
        <v>52.67</v>
      </c>
    </row>
    <row r="17" spans="1:19" ht="12.75">
      <c r="A17" s="35">
        <v>6</v>
      </c>
      <c r="B17" s="35">
        <v>1</v>
      </c>
      <c r="C17" s="35">
        <v>1</v>
      </c>
      <c r="D17" s="36">
        <v>1</v>
      </c>
      <c r="E17" s="37"/>
      <c r="F17" s="29" t="s">
        <v>86</v>
      </c>
      <c r="G17" s="57" t="s">
        <v>94</v>
      </c>
      <c r="H17" s="30">
        <v>50742199.25</v>
      </c>
      <c r="I17" s="30">
        <v>48765167.42</v>
      </c>
      <c r="J17" s="30">
        <v>14586663.13</v>
      </c>
      <c r="K17" s="30">
        <v>0</v>
      </c>
      <c r="L17" s="30">
        <v>14499000</v>
      </c>
      <c r="M17" s="30">
        <v>0</v>
      </c>
      <c r="N17" s="30">
        <v>87663.13</v>
      </c>
      <c r="O17" s="31">
        <v>0</v>
      </c>
      <c r="P17" s="31">
        <v>99.39</v>
      </c>
      <c r="Q17" s="31">
        <v>0.6</v>
      </c>
      <c r="R17" s="31">
        <v>29.91</v>
      </c>
      <c r="S17" s="31">
        <v>29.91</v>
      </c>
    </row>
    <row r="18" spans="1:19" ht="12.75">
      <c r="A18" s="35">
        <v>6</v>
      </c>
      <c r="B18" s="35">
        <v>14</v>
      </c>
      <c r="C18" s="35">
        <v>1</v>
      </c>
      <c r="D18" s="36">
        <v>1</v>
      </c>
      <c r="E18" s="37"/>
      <c r="F18" s="29" t="s">
        <v>86</v>
      </c>
      <c r="G18" s="57" t="s">
        <v>95</v>
      </c>
      <c r="H18" s="30">
        <v>194415283</v>
      </c>
      <c r="I18" s="30">
        <v>196783974.48</v>
      </c>
      <c r="J18" s="30">
        <v>87557700</v>
      </c>
      <c r="K18" s="30">
        <v>0</v>
      </c>
      <c r="L18" s="30">
        <v>87557700</v>
      </c>
      <c r="M18" s="30">
        <v>0</v>
      </c>
      <c r="N18" s="30">
        <v>0</v>
      </c>
      <c r="O18" s="31">
        <v>0</v>
      </c>
      <c r="P18" s="31">
        <v>100</v>
      </c>
      <c r="Q18" s="31">
        <v>0</v>
      </c>
      <c r="R18" s="31">
        <v>44.49</v>
      </c>
      <c r="S18" s="31">
        <v>44.49</v>
      </c>
    </row>
    <row r="19" spans="1:19" ht="12.75">
      <c r="A19" s="35">
        <v>6</v>
      </c>
      <c r="B19" s="35">
        <v>15</v>
      </c>
      <c r="C19" s="35">
        <v>1</v>
      </c>
      <c r="D19" s="36">
        <v>1</v>
      </c>
      <c r="E19" s="37"/>
      <c r="F19" s="29" t="s">
        <v>86</v>
      </c>
      <c r="G19" s="57" t="s">
        <v>96</v>
      </c>
      <c r="H19" s="30">
        <v>53854275.37</v>
      </c>
      <c r="I19" s="30">
        <v>52052023.28</v>
      </c>
      <c r="J19" s="30">
        <v>16063046.81</v>
      </c>
      <c r="K19" s="30">
        <v>0</v>
      </c>
      <c r="L19" s="30">
        <v>16053850</v>
      </c>
      <c r="M19" s="30">
        <v>3028479.89</v>
      </c>
      <c r="N19" s="30">
        <v>9196.81</v>
      </c>
      <c r="O19" s="31">
        <v>0</v>
      </c>
      <c r="P19" s="31">
        <v>99.94</v>
      </c>
      <c r="Q19" s="31">
        <v>0.05</v>
      </c>
      <c r="R19" s="31">
        <v>30.85</v>
      </c>
      <c r="S19" s="31">
        <v>25.04</v>
      </c>
    </row>
    <row r="20" spans="1:19" ht="12.75">
      <c r="A20" s="35">
        <v>6</v>
      </c>
      <c r="B20" s="35">
        <v>3</v>
      </c>
      <c r="C20" s="35">
        <v>1</v>
      </c>
      <c r="D20" s="36">
        <v>1</v>
      </c>
      <c r="E20" s="37"/>
      <c r="F20" s="29" t="s">
        <v>86</v>
      </c>
      <c r="G20" s="57" t="s">
        <v>97</v>
      </c>
      <c r="H20" s="30">
        <v>14356134.57</v>
      </c>
      <c r="I20" s="30">
        <v>13759826.13</v>
      </c>
      <c r="J20" s="30">
        <v>8568350.56</v>
      </c>
      <c r="K20" s="30">
        <v>0</v>
      </c>
      <c r="L20" s="30">
        <v>8545750</v>
      </c>
      <c r="M20" s="30">
        <v>400000</v>
      </c>
      <c r="N20" s="30">
        <v>22600.56</v>
      </c>
      <c r="O20" s="31">
        <v>0</v>
      </c>
      <c r="P20" s="31">
        <v>99.73</v>
      </c>
      <c r="Q20" s="31">
        <v>0.26</v>
      </c>
      <c r="R20" s="31">
        <v>62.27</v>
      </c>
      <c r="S20" s="31">
        <v>59.36</v>
      </c>
    </row>
    <row r="21" spans="1:19" ht="12.75">
      <c r="A21" s="35">
        <v>6</v>
      </c>
      <c r="B21" s="35">
        <v>11</v>
      </c>
      <c r="C21" s="35">
        <v>2</v>
      </c>
      <c r="D21" s="36">
        <v>1</v>
      </c>
      <c r="E21" s="37"/>
      <c r="F21" s="29" t="s">
        <v>86</v>
      </c>
      <c r="G21" s="57" t="s">
        <v>98</v>
      </c>
      <c r="H21" s="30">
        <v>7658606</v>
      </c>
      <c r="I21" s="30">
        <v>7540796.4</v>
      </c>
      <c r="J21" s="30">
        <v>1917169.07</v>
      </c>
      <c r="K21" s="30">
        <v>0</v>
      </c>
      <c r="L21" s="30">
        <v>1917169.07</v>
      </c>
      <c r="M21" s="30">
        <v>0</v>
      </c>
      <c r="N21" s="30">
        <v>0</v>
      </c>
      <c r="O21" s="31">
        <v>0</v>
      </c>
      <c r="P21" s="31">
        <v>100</v>
      </c>
      <c r="Q21" s="31">
        <v>0</v>
      </c>
      <c r="R21" s="31">
        <v>25.42</v>
      </c>
      <c r="S21" s="31">
        <v>25.42</v>
      </c>
    </row>
    <row r="22" spans="1:19" ht="12.75">
      <c r="A22" s="35">
        <v>6</v>
      </c>
      <c r="B22" s="35">
        <v>17</v>
      </c>
      <c r="C22" s="35">
        <v>1</v>
      </c>
      <c r="D22" s="36">
        <v>1</v>
      </c>
      <c r="E22" s="37"/>
      <c r="F22" s="29" t="s">
        <v>86</v>
      </c>
      <c r="G22" s="57" t="s">
        <v>99</v>
      </c>
      <c r="H22" s="30">
        <v>98792783.12</v>
      </c>
      <c r="I22" s="30">
        <v>98715837.23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/>
      <c r="P22" s="31"/>
      <c r="Q22" s="31"/>
      <c r="R22" s="31">
        <v>0</v>
      </c>
      <c r="S22" s="31">
        <v>0</v>
      </c>
    </row>
    <row r="23" spans="1:19" ht="12.75">
      <c r="A23" s="35">
        <v>6</v>
      </c>
      <c r="B23" s="35">
        <v>1</v>
      </c>
      <c r="C23" s="35">
        <v>2</v>
      </c>
      <c r="D23" s="36">
        <v>1</v>
      </c>
      <c r="E23" s="37"/>
      <c r="F23" s="29" t="s">
        <v>86</v>
      </c>
      <c r="G23" s="57" t="s">
        <v>100</v>
      </c>
      <c r="H23" s="30">
        <v>16339129.6</v>
      </c>
      <c r="I23" s="30">
        <v>16280290.2</v>
      </c>
      <c r="J23" s="30">
        <v>3776000</v>
      </c>
      <c r="K23" s="30">
        <v>0</v>
      </c>
      <c r="L23" s="30">
        <v>3776000</v>
      </c>
      <c r="M23" s="30">
        <v>400000</v>
      </c>
      <c r="N23" s="30">
        <v>0</v>
      </c>
      <c r="O23" s="31">
        <v>0</v>
      </c>
      <c r="P23" s="31">
        <v>100</v>
      </c>
      <c r="Q23" s="31">
        <v>0</v>
      </c>
      <c r="R23" s="31">
        <v>23.19</v>
      </c>
      <c r="S23" s="31">
        <v>20.73</v>
      </c>
    </row>
    <row r="24" spans="1:19" ht="12.75">
      <c r="A24" s="35">
        <v>6</v>
      </c>
      <c r="B24" s="35">
        <v>18</v>
      </c>
      <c r="C24" s="35">
        <v>1</v>
      </c>
      <c r="D24" s="36">
        <v>1</v>
      </c>
      <c r="E24" s="37"/>
      <c r="F24" s="29" t="s">
        <v>86</v>
      </c>
      <c r="G24" s="57" t="s">
        <v>101</v>
      </c>
      <c r="H24" s="30">
        <v>56147404</v>
      </c>
      <c r="I24" s="30">
        <v>56337318.09</v>
      </c>
      <c r="J24" s="30">
        <v>21472729.32</v>
      </c>
      <c r="K24" s="30">
        <v>0</v>
      </c>
      <c r="L24" s="30">
        <v>21376833</v>
      </c>
      <c r="M24" s="30">
        <v>0</v>
      </c>
      <c r="N24" s="30">
        <v>95896.32</v>
      </c>
      <c r="O24" s="31">
        <v>0</v>
      </c>
      <c r="P24" s="31">
        <v>99.55</v>
      </c>
      <c r="Q24" s="31">
        <v>0.44</v>
      </c>
      <c r="R24" s="31">
        <v>38.11</v>
      </c>
      <c r="S24" s="31">
        <v>38.11</v>
      </c>
    </row>
    <row r="25" spans="1:19" ht="12.75">
      <c r="A25" s="35">
        <v>6</v>
      </c>
      <c r="B25" s="35">
        <v>19</v>
      </c>
      <c r="C25" s="35">
        <v>1</v>
      </c>
      <c r="D25" s="36">
        <v>1</v>
      </c>
      <c r="E25" s="37"/>
      <c r="F25" s="29" t="s">
        <v>86</v>
      </c>
      <c r="G25" s="57" t="s">
        <v>102</v>
      </c>
      <c r="H25" s="30">
        <v>43609447</v>
      </c>
      <c r="I25" s="30">
        <v>41718793.36</v>
      </c>
      <c r="J25" s="30">
        <v>23532550.87</v>
      </c>
      <c r="K25" s="30">
        <v>0</v>
      </c>
      <c r="L25" s="30">
        <v>23532550.87</v>
      </c>
      <c r="M25" s="30">
        <v>0</v>
      </c>
      <c r="N25" s="30">
        <v>0</v>
      </c>
      <c r="O25" s="31">
        <v>0</v>
      </c>
      <c r="P25" s="31">
        <v>100</v>
      </c>
      <c r="Q25" s="31">
        <v>0</v>
      </c>
      <c r="R25" s="31">
        <v>56.4</v>
      </c>
      <c r="S25" s="31">
        <v>56.4</v>
      </c>
    </row>
    <row r="26" spans="1:19" ht="12.75">
      <c r="A26" s="35">
        <v>6</v>
      </c>
      <c r="B26" s="35">
        <v>8</v>
      </c>
      <c r="C26" s="35">
        <v>2</v>
      </c>
      <c r="D26" s="36">
        <v>2</v>
      </c>
      <c r="E26" s="37"/>
      <c r="F26" s="29" t="s">
        <v>86</v>
      </c>
      <c r="G26" s="57" t="s">
        <v>103</v>
      </c>
      <c r="H26" s="30">
        <v>11689284.96</v>
      </c>
      <c r="I26" s="30">
        <v>11253654.81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1"/>
      <c r="P26" s="31"/>
      <c r="Q26" s="31"/>
      <c r="R26" s="31">
        <v>0</v>
      </c>
      <c r="S26" s="31">
        <v>0</v>
      </c>
    </row>
    <row r="27" spans="1:19" ht="12.75">
      <c r="A27" s="35">
        <v>6</v>
      </c>
      <c r="B27" s="35">
        <v>11</v>
      </c>
      <c r="C27" s="35">
        <v>3</v>
      </c>
      <c r="D27" s="36">
        <v>2</v>
      </c>
      <c r="E27" s="37"/>
      <c r="F27" s="29" t="s">
        <v>86</v>
      </c>
      <c r="G27" s="57" t="s">
        <v>104</v>
      </c>
      <c r="H27" s="30">
        <v>17030976.7</v>
      </c>
      <c r="I27" s="30">
        <v>16844924.03</v>
      </c>
      <c r="J27" s="30">
        <v>2078655.98</v>
      </c>
      <c r="K27" s="30">
        <v>0</v>
      </c>
      <c r="L27" s="30">
        <v>2078655.98</v>
      </c>
      <c r="M27" s="30">
        <v>0</v>
      </c>
      <c r="N27" s="30">
        <v>0</v>
      </c>
      <c r="O27" s="31">
        <v>0</v>
      </c>
      <c r="P27" s="31">
        <v>100</v>
      </c>
      <c r="Q27" s="31">
        <v>0</v>
      </c>
      <c r="R27" s="31">
        <v>12.33</v>
      </c>
      <c r="S27" s="31">
        <v>12.33</v>
      </c>
    </row>
    <row r="28" spans="1:19" ht="12.75">
      <c r="A28" s="35">
        <v>6</v>
      </c>
      <c r="B28" s="35">
        <v>20</v>
      </c>
      <c r="C28" s="35">
        <v>1</v>
      </c>
      <c r="D28" s="36">
        <v>2</v>
      </c>
      <c r="E28" s="37"/>
      <c r="F28" s="29" t="s">
        <v>86</v>
      </c>
      <c r="G28" s="57" t="s">
        <v>104</v>
      </c>
      <c r="H28" s="30">
        <v>13013978.7</v>
      </c>
      <c r="I28" s="30">
        <v>12539574.82</v>
      </c>
      <c r="J28" s="30">
        <v>566326</v>
      </c>
      <c r="K28" s="30">
        <v>0</v>
      </c>
      <c r="L28" s="30">
        <v>566326</v>
      </c>
      <c r="M28" s="30">
        <v>0</v>
      </c>
      <c r="N28" s="30">
        <v>0</v>
      </c>
      <c r="O28" s="31">
        <v>0</v>
      </c>
      <c r="P28" s="31">
        <v>100</v>
      </c>
      <c r="Q28" s="31">
        <v>0</v>
      </c>
      <c r="R28" s="31">
        <v>4.51</v>
      </c>
      <c r="S28" s="31">
        <v>4.51</v>
      </c>
    </row>
    <row r="29" spans="1:19" ht="12.75">
      <c r="A29" s="35">
        <v>6</v>
      </c>
      <c r="B29" s="35">
        <v>2</v>
      </c>
      <c r="C29" s="35">
        <v>2</v>
      </c>
      <c r="D29" s="36">
        <v>2</v>
      </c>
      <c r="E29" s="37"/>
      <c r="F29" s="29" t="s">
        <v>86</v>
      </c>
      <c r="G29" s="57" t="s">
        <v>105</v>
      </c>
      <c r="H29" s="30">
        <v>9840742.07</v>
      </c>
      <c r="I29" s="30">
        <v>9752522.42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1"/>
      <c r="P29" s="31"/>
      <c r="Q29" s="31"/>
      <c r="R29" s="31">
        <v>0</v>
      </c>
      <c r="S29" s="31">
        <v>0</v>
      </c>
    </row>
    <row r="30" spans="1:19" ht="12.75">
      <c r="A30" s="35">
        <v>6</v>
      </c>
      <c r="B30" s="35">
        <v>14</v>
      </c>
      <c r="C30" s="35">
        <v>2</v>
      </c>
      <c r="D30" s="36">
        <v>2</v>
      </c>
      <c r="E30" s="37"/>
      <c r="F30" s="29" t="s">
        <v>86</v>
      </c>
      <c r="G30" s="57" t="s">
        <v>106</v>
      </c>
      <c r="H30" s="30">
        <v>12986427.67</v>
      </c>
      <c r="I30" s="30">
        <v>11805637.44</v>
      </c>
      <c r="J30" s="30">
        <v>1141235.84</v>
      </c>
      <c r="K30" s="30">
        <v>0</v>
      </c>
      <c r="L30" s="30">
        <v>1141235.84</v>
      </c>
      <c r="M30" s="30">
        <v>0</v>
      </c>
      <c r="N30" s="30">
        <v>0</v>
      </c>
      <c r="O30" s="31">
        <v>0</v>
      </c>
      <c r="P30" s="31">
        <v>100</v>
      </c>
      <c r="Q30" s="31">
        <v>0</v>
      </c>
      <c r="R30" s="31">
        <v>9.66</v>
      </c>
      <c r="S30" s="31">
        <v>9.66</v>
      </c>
    </row>
    <row r="31" spans="1:19" ht="12.75">
      <c r="A31" s="35">
        <v>6</v>
      </c>
      <c r="B31" s="35">
        <v>5</v>
      </c>
      <c r="C31" s="35">
        <v>1</v>
      </c>
      <c r="D31" s="36">
        <v>2</v>
      </c>
      <c r="E31" s="37"/>
      <c r="F31" s="29" t="s">
        <v>86</v>
      </c>
      <c r="G31" s="57" t="s">
        <v>107</v>
      </c>
      <c r="H31" s="30">
        <v>11350560.42</v>
      </c>
      <c r="I31" s="30">
        <v>10863451.9</v>
      </c>
      <c r="J31" s="30">
        <v>3772615.78</v>
      </c>
      <c r="K31" s="30">
        <v>0</v>
      </c>
      <c r="L31" s="30">
        <v>3772615.78</v>
      </c>
      <c r="M31" s="30">
        <v>210111</v>
      </c>
      <c r="N31" s="30">
        <v>0</v>
      </c>
      <c r="O31" s="31">
        <v>0</v>
      </c>
      <c r="P31" s="31">
        <v>100</v>
      </c>
      <c r="Q31" s="31">
        <v>0</v>
      </c>
      <c r="R31" s="31">
        <v>34.72</v>
      </c>
      <c r="S31" s="31">
        <v>32.79</v>
      </c>
    </row>
    <row r="32" spans="1:19" ht="12.75">
      <c r="A32" s="35">
        <v>6</v>
      </c>
      <c r="B32" s="35">
        <v>18</v>
      </c>
      <c r="C32" s="35">
        <v>2</v>
      </c>
      <c r="D32" s="36">
        <v>2</v>
      </c>
      <c r="E32" s="37"/>
      <c r="F32" s="29" t="s">
        <v>86</v>
      </c>
      <c r="G32" s="57" t="s">
        <v>108</v>
      </c>
      <c r="H32" s="30">
        <v>11600806.8</v>
      </c>
      <c r="I32" s="30">
        <v>11010118.16</v>
      </c>
      <c r="J32" s="30">
        <v>3463417.98</v>
      </c>
      <c r="K32" s="30">
        <v>0</v>
      </c>
      <c r="L32" s="30">
        <v>3463417.98</v>
      </c>
      <c r="M32" s="30">
        <v>0</v>
      </c>
      <c r="N32" s="30">
        <v>0</v>
      </c>
      <c r="O32" s="31">
        <v>0</v>
      </c>
      <c r="P32" s="31">
        <v>100</v>
      </c>
      <c r="Q32" s="31">
        <v>0</v>
      </c>
      <c r="R32" s="31">
        <v>31.45</v>
      </c>
      <c r="S32" s="31">
        <v>31.45</v>
      </c>
    </row>
    <row r="33" spans="1:19" ht="12.75">
      <c r="A33" s="35">
        <v>6</v>
      </c>
      <c r="B33" s="35">
        <v>1</v>
      </c>
      <c r="C33" s="35">
        <v>3</v>
      </c>
      <c r="D33" s="36">
        <v>2</v>
      </c>
      <c r="E33" s="37"/>
      <c r="F33" s="29" t="s">
        <v>86</v>
      </c>
      <c r="G33" s="57" t="s">
        <v>109</v>
      </c>
      <c r="H33" s="30">
        <v>37909178</v>
      </c>
      <c r="I33" s="30">
        <v>38142996.74</v>
      </c>
      <c r="J33" s="30">
        <v>10125000</v>
      </c>
      <c r="K33" s="30">
        <v>0</v>
      </c>
      <c r="L33" s="30">
        <v>10125000</v>
      </c>
      <c r="M33" s="30">
        <v>0</v>
      </c>
      <c r="N33" s="30">
        <v>0</v>
      </c>
      <c r="O33" s="31">
        <v>0</v>
      </c>
      <c r="P33" s="31">
        <v>100</v>
      </c>
      <c r="Q33" s="31">
        <v>0</v>
      </c>
      <c r="R33" s="31">
        <v>26.54</v>
      </c>
      <c r="S33" s="31">
        <v>26.54</v>
      </c>
    </row>
    <row r="34" spans="1:19" ht="12.75">
      <c r="A34" s="35">
        <v>6</v>
      </c>
      <c r="B34" s="35">
        <v>3</v>
      </c>
      <c r="C34" s="35">
        <v>2</v>
      </c>
      <c r="D34" s="36">
        <v>2</v>
      </c>
      <c r="E34" s="37"/>
      <c r="F34" s="29" t="s">
        <v>86</v>
      </c>
      <c r="G34" s="57" t="s">
        <v>110</v>
      </c>
      <c r="H34" s="30">
        <v>9363265.55</v>
      </c>
      <c r="I34" s="30">
        <v>9001266.19</v>
      </c>
      <c r="J34" s="30">
        <v>2463430</v>
      </c>
      <c r="K34" s="30">
        <v>0</v>
      </c>
      <c r="L34" s="30">
        <v>2463430</v>
      </c>
      <c r="M34" s="30">
        <v>0</v>
      </c>
      <c r="N34" s="30">
        <v>0</v>
      </c>
      <c r="O34" s="31">
        <v>0</v>
      </c>
      <c r="P34" s="31">
        <v>100</v>
      </c>
      <c r="Q34" s="31">
        <v>0</v>
      </c>
      <c r="R34" s="31">
        <v>27.36</v>
      </c>
      <c r="S34" s="31">
        <v>27.36</v>
      </c>
    </row>
    <row r="35" spans="1:19" ht="12.75">
      <c r="A35" s="35">
        <v>6</v>
      </c>
      <c r="B35" s="35">
        <v>2</v>
      </c>
      <c r="C35" s="35">
        <v>3</v>
      </c>
      <c r="D35" s="36">
        <v>2</v>
      </c>
      <c r="E35" s="37"/>
      <c r="F35" s="29" t="s">
        <v>86</v>
      </c>
      <c r="G35" s="57" t="s">
        <v>87</v>
      </c>
      <c r="H35" s="30">
        <v>46829848.08</v>
      </c>
      <c r="I35" s="30">
        <v>46481310.39</v>
      </c>
      <c r="J35" s="30">
        <v>8910000</v>
      </c>
      <c r="K35" s="30">
        <v>0</v>
      </c>
      <c r="L35" s="30">
        <v>8910000</v>
      </c>
      <c r="M35" s="30">
        <v>0</v>
      </c>
      <c r="N35" s="30">
        <v>0</v>
      </c>
      <c r="O35" s="31">
        <v>0</v>
      </c>
      <c r="P35" s="31">
        <v>100</v>
      </c>
      <c r="Q35" s="31">
        <v>0</v>
      </c>
      <c r="R35" s="31">
        <v>19.16</v>
      </c>
      <c r="S35" s="31">
        <v>19.16</v>
      </c>
    </row>
    <row r="36" spans="1:19" ht="12.75">
      <c r="A36" s="35">
        <v>6</v>
      </c>
      <c r="B36" s="35">
        <v>2</v>
      </c>
      <c r="C36" s="35">
        <v>4</v>
      </c>
      <c r="D36" s="36">
        <v>2</v>
      </c>
      <c r="E36" s="37"/>
      <c r="F36" s="29" t="s">
        <v>86</v>
      </c>
      <c r="G36" s="57" t="s">
        <v>111</v>
      </c>
      <c r="H36" s="30">
        <v>15065022.3</v>
      </c>
      <c r="I36" s="30">
        <v>12294151.75</v>
      </c>
      <c r="J36" s="30">
        <v>3972155.46</v>
      </c>
      <c r="K36" s="30">
        <v>0</v>
      </c>
      <c r="L36" s="30">
        <v>3934000</v>
      </c>
      <c r="M36" s="30">
        <v>3717500</v>
      </c>
      <c r="N36" s="30">
        <v>38155.46</v>
      </c>
      <c r="O36" s="31">
        <v>0</v>
      </c>
      <c r="P36" s="31">
        <v>99.03</v>
      </c>
      <c r="Q36" s="31">
        <v>0.96</v>
      </c>
      <c r="R36" s="31">
        <v>32.3</v>
      </c>
      <c r="S36" s="31">
        <v>2.07</v>
      </c>
    </row>
    <row r="37" spans="1:19" ht="12.75">
      <c r="A37" s="35">
        <v>6</v>
      </c>
      <c r="B37" s="35">
        <v>15</v>
      </c>
      <c r="C37" s="35">
        <v>2</v>
      </c>
      <c r="D37" s="36">
        <v>2</v>
      </c>
      <c r="E37" s="37"/>
      <c r="F37" s="29" t="s">
        <v>86</v>
      </c>
      <c r="G37" s="57" t="s">
        <v>112</v>
      </c>
      <c r="H37" s="30">
        <v>19999516</v>
      </c>
      <c r="I37" s="30">
        <v>18653448.99</v>
      </c>
      <c r="J37" s="30">
        <v>8164352.7</v>
      </c>
      <c r="K37" s="30">
        <v>0</v>
      </c>
      <c r="L37" s="30">
        <v>7849234</v>
      </c>
      <c r="M37" s="30">
        <v>3865234</v>
      </c>
      <c r="N37" s="30">
        <v>315118.7</v>
      </c>
      <c r="O37" s="31">
        <v>0</v>
      </c>
      <c r="P37" s="31">
        <v>96.14</v>
      </c>
      <c r="Q37" s="31">
        <v>3.85</v>
      </c>
      <c r="R37" s="31">
        <v>43.76</v>
      </c>
      <c r="S37" s="31">
        <v>23.04</v>
      </c>
    </row>
    <row r="38" spans="1:19" ht="12.75">
      <c r="A38" s="35">
        <v>6</v>
      </c>
      <c r="B38" s="35">
        <v>9</v>
      </c>
      <c r="C38" s="35">
        <v>2</v>
      </c>
      <c r="D38" s="36">
        <v>2</v>
      </c>
      <c r="E38" s="37"/>
      <c r="F38" s="29" t="s">
        <v>86</v>
      </c>
      <c r="G38" s="57" t="s">
        <v>113</v>
      </c>
      <c r="H38" s="30">
        <v>9763671</v>
      </c>
      <c r="I38" s="30">
        <v>9712924.4</v>
      </c>
      <c r="J38" s="30">
        <v>3338320</v>
      </c>
      <c r="K38" s="30">
        <v>0</v>
      </c>
      <c r="L38" s="30">
        <v>3338320</v>
      </c>
      <c r="M38" s="30">
        <v>0</v>
      </c>
      <c r="N38" s="30">
        <v>0</v>
      </c>
      <c r="O38" s="31">
        <v>0</v>
      </c>
      <c r="P38" s="31">
        <v>100</v>
      </c>
      <c r="Q38" s="31">
        <v>0</v>
      </c>
      <c r="R38" s="31">
        <v>34.36</v>
      </c>
      <c r="S38" s="31">
        <v>34.36</v>
      </c>
    </row>
    <row r="39" spans="1:19" ht="12.75">
      <c r="A39" s="35">
        <v>6</v>
      </c>
      <c r="B39" s="35">
        <v>3</v>
      </c>
      <c r="C39" s="35">
        <v>3</v>
      </c>
      <c r="D39" s="36">
        <v>2</v>
      </c>
      <c r="E39" s="37"/>
      <c r="F39" s="29" t="s">
        <v>86</v>
      </c>
      <c r="G39" s="57" t="s">
        <v>114</v>
      </c>
      <c r="H39" s="30">
        <v>36667732.81</v>
      </c>
      <c r="I39" s="30">
        <v>36518510.6</v>
      </c>
      <c r="J39" s="30">
        <v>12956239</v>
      </c>
      <c r="K39" s="30">
        <v>0</v>
      </c>
      <c r="L39" s="30">
        <v>12956239</v>
      </c>
      <c r="M39" s="30">
        <v>978291</v>
      </c>
      <c r="N39" s="30">
        <v>0</v>
      </c>
      <c r="O39" s="31">
        <v>0</v>
      </c>
      <c r="P39" s="31">
        <v>100</v>
      </c>
      <c r="Q39" s="31">
        <v>0</v>
      </c>
      <c r="R39" s="31">
        <v>35.47</v>
      </c>
      <c r="S39" s="31">
        <v>32.79</v>
      </c>
    </row>
    <row r="40" spans="1:19" ht="12.75">
      <c r="A40" s="35">
        <v>6</v>
      </c>
      <c r="B40" s="35">
        <v>12</v>
      </c>
      <c r="C40" s="35">
        <v>1</v>
      </c>
      <c r="D40" s="36">
        <v>2</v>
      </c>
      <c r="E40" s="37"/>
      <c r="F40" s="29" t="s">
        <v>86</v>
      </c>
      <c r="G40" s="57" t="s">
        <v>115</v>
      </c>
      <c r="H40" s="30">
        <v>20086307</v>
      </c>
      <c r="I40" s="30">
        <v>19726459.44</v>
      </c>
      <c r="J40" s="30">
        <v>1049458.82</v>
      </c>
      <c r="K40" s="30">
        <v>0</v>
      </c>
      <c r="L40" s="30">
        <v>1049458.82</v>
      </c>
      <c r="M40" s="30">
        <v>349462.82</v>
      </c>
      <c r="N40" s="30">
        <v>0</v>
      </c>
      <c r="O40" s="31">
        <v>0</v>
      </c>
      <c r="P40" s="31">
        <v>100</v>
      </c>
      <c r="Q40" s="31">
        <v>0</v>
      </c>
      <c r="R40" s="31">
        <v>5.32</v>
      </c>
      <c r="S40" s="31">
        <v>3.54</v>
      </c>
    </row>
    <row r="41" spans="1:19" ht="12.75">
      <c r="A41" s="35">
        <v>6</v>
      </c>
      <c r="B41" s="35">
        <v>5</v>
      </c>
      <c r="C41" s="35">
        <v>2</v>
      </c>
      <c r="D41" s="36">
        <v>2</v>
      </c>
      <c r="E41" s="37"/>
      <c r="F41" s="29" t="s">
        <v>86</v>
      </c>
      <c r="G41" s="57" t="s">
        <v>116</v>
      </c>
      <c r="H41" s="30">
        <v>11806801.72</v>
      </c>
      <c r="I41" s="30">
        <v>11201618.96</v>
      </c>
      <c r="J41" s="30">
        <v>932781.84</v>
      </c>
      <c r="K41" s="30">
        <v>0</v>
      </c>
      <c r="L41" s="30">
        <v>867669</v>
      </c>
      <c r="M41" s="30">
        <v>0</v>
      </c>
      <c r="N41" s="30">
        <v>65112.84</v>
      </c>
      <c r="O41" s="31">
        <v>0</v>
      </c>
      <c r="P41" s="31">
        <v>93.01</v>
      </c>
      <c r="Q41" s="31">
        <v>6.98</v>
      </c>
      <c r="R41" s="31">
        <v>8.32</v>
      </c>
      <c r="S41" s="31">
        <v>8.32</v>
      </c>
    </row>
    <row r="42" spans="1:19" ht="12.75">
      <c r="A42" s="35">
        <v>6</v>
      </c>
      <c r="B42" s="35">
        <v>10</v>
      </c>
      <c r="C42" s="35">
        <v>1</v>
      </c>
      <c r="D42" s="36">
        <v>2</v>
      </c>
      <c r="E42" s="37"/>
      <c r="F42" s="29" t="s">
        <v>86</v>
      </c>
      <c r="G42" s="57" t="s">
        <v>117</v>
      </c>
      <c r="H42" s="30">
        <v>28053849.06</v>
      </c>
      <c r="I42" s="30">
        <v>33460033.65</v>
      </c>
      <c r="J42" s="30">
        <v>7569400</v>
      </c>
      <c r="K42" s="30">
        <v>0</v>
      </c>
      <c r="L42" s="30">
        <v>7569400</v>
      </c>
      <c r="M42" s="30">
        <v>0</v>
      </c>
      <c r="N42" s="30">
        <v>0</v>
      </c>
      <c r="O42" s="31">
        <v>0</v>
      </c>
      <c r="P42" s="31">
        <v>100</v>
      </c>
      <c r="Q42" s="31">
        <v>0</v>
      </c>
      <c r="R42" s="31">
        <v>22.62</v>
      </c>
      <c r="S42" s="31">
        <v>22.62</v>
      </c>
    </row>
    <row r="43" spans="1:19" ht="12.75">
      <c r="A43" s="35">
        <v>6</v>
      </c>
      <c r="B43" s="35">
        <v>15</v>
      </c>
      <c r="C43" s="35">
        <v>3</v>
      </c>
      <c r="D43" s="36">
        <v>2</v>
      </c>
      <c r="E43" s="37"/>
      <c r="F43" s="29" t="s">
        <v>86</v>
      </c>
      <c r="G43" s="57" t="s">
        <v>118</v>
      </c>
      <c r="H43" s="30">
        <v>18146800</v>
      </c>
      <c r="I43" s="30">
        <v>18085626.82</v>
      </c>
      <c r="J43" s="30">
        <v>2524634.49</v>
      </c>
      <c r="K43" s="30">
        <v>0</v>
      </c>
      <c r="L43" s="30">
        <v>2524634.49</v>
      </c>
      <c r="M43" s="30">
        <v>1836934</v>
      </c>
      <c r="N43" s="30">
        <v>0</v>
      </c>
      <c r="O43" s="31">
        <v>0</v>
      </c>
      <c r="P43" s="31">
        <v>100</v>
      </c>
      <c r="Q43" s="31">
        <v>0</v>
      </c>
      <c r="R43" s="31">
        <v>13.95</v>
      </c>
      <c r="S43" s="31">
        <v>3.8</v>
      </c>
    </row>
    <row r="44" spans="1:19" ht="12.75">
      <c r="A44" s="35">
        <v>6</v>
      </c>
      <c r="B44" s="35">
        <v>13</v>
      </c>
      <c r="C44" s="35">
        <v>1</v>
      </c>
      <c r="D44" s="36">
        <v>2</v>
      </c>
      <c r="E44" s="37"/>
      <c r="F44" s="29" t="s">
        <v>86</v>
      </c>
      <c r="G44" s="57" t="s">
        <v>119</v>
      </c>
      <c r="H44" s="30">
        <v>14954816.37</v>
      </c>
      <c r="I44" s="30">
        <v>14669160.36</v>
      </c>
      <c r="J44" s="30">
        <v>608122.97</v>
      </c>
      <c r="K44" s="30">
        <v>0</v>
      </c>
      <c r="L44" s="30">
        <v>606851.9</v>
      </c>
      <c r="M44" s="30">
        <v>306851.9</v>
      </c>
      <c r="N44" s="30">
        <v>1271.07</v>
      </c>
      <c r="O44" s="31">
        <v>0</v>
      </c>
      <c r="P44" s="31">
        <v>99.79</v>
      </c>
      <c r="Q44" s="31">
        <v>0.2</v>
      </c>
      <c r="R44" s="31">
        <v>4.14</v>
      </c>
      <c r="S44" s="31">
        <v>2.05</v>
      </c>
    </row>
    <row r="45" spans="1:19" ht="12.75">
      <c r="A45" s="35">
        <v>6</v>
      </c>
      <c r="B45" s="35">
        <v>4</v>
      </c>
      <c r="C45" s="35">
        <v>2</v>
      </c>
      <c r="D45" s="36">
        <v>2</v>
      </c>
      <c r="E45" s="37"/>
      <c r="F45" s="29" t="s">
        <v>86</v>
      </c>
      <c r="G45" s="57" t="s">
        <v>120</v>
      </c>
      <c r="H45" s="30">
        <v>17683349.5</v>
      </c>
      <c r="I45" s="30">
        <v>17216289.99</v>
      </c>
      <c r="J45" s="30">
        <v>3080876.98</v>
      </c>
      <c r="K45" s="30">
        <v>0</v>
      </c>
      <c r="L45" s="30">
        <v>2611720</v>
      </c>
      <c r="M45" s="30">
        <v>0</v>
      </c>
      <c r="N45" s="30">
        <v>469156.98</v>
      </c>
      <c r="O45" s="31">
        <v>0</v>
      </c>
      <c r="P45" s="31">
        <v>84.77</v>
      </c>
      <c r="Q45" s="31">
        <v>15.22</v>
      </c>
      <c r="R45" s="31">
        <v>17.89</v>
      </c>
      <c r="S45" s="31">
        <v>17.89</v>
      </c>
    </row>
    <row r="46" spans="1:19" ht="12.75">
      <c r="A46" s="35">
        <v>6</v>
      </c>
      <c r="B46" s="35">
        <v>3</v>
      </c>
      <c r="C46" s="35">
        <v>4</v>
      </c>
      <c r="D46" s="36">
        <v>2</v>
      </c>
      <c r="E46" s="37"/>
      <c r="F46" s="29" t="s">
        <v>86</v>
      </c>
      <c r="G46" s="57" t="s">
        <v>121</v>
      </c>
      <c r="H46" s="30">
        <v>25386595</v>
      </c>
      <c r="I46" s="30">
        <v>22362461.37</v>
      </c>
      <c r="J46" s="30">
        <v>8822103.86</v>
      </c>
      <c r="K46" s="30">
        <v>0</v>
      </c>
      <c r="L46" s="30">
        <v>8822103.86</v>
      </c>
      <c r="M46" s="30">
        <v>0</v>
      </c>
      <c r="N46" s="30">
        <v>0</v>
      </c>
      <c r="O46" s="31">
        <v>0</v>
      </c>
      <c r="P46" s="31">
        <v>100</v>
      </c>
      <c r="Q46" s="31">
        <v>0</v>
      </c>
      <c r="R46" s="31">
        <v>39.45</v>
      </c>
      <c r="S46" s="31">
        <v>39.45</v>
      </c>
    </row>
    <row r="47" spans="1:19" ht="12.75">
      <c r="A47" s="35">
        <v>6</v>
      </c>
      <c r="B47" s="35">
        <v>1</v>
      </c>
      <c r="C47" s="35">
        <v>4</v>
      </c>
      <c r="D47" s="36">
        <v>2</v>
      </c>
      <c r="E47" s="37"/>
      <c r="F47" s="29" t="s">
        <v>86</v>
      </c>
      <c r="G47" s="57" t="s">
        <v>122</v>
      </c>
      <c r="H47" s="30">
        <v>18750000</v>
      </c>
      <c r="I47" s="30">
        <v>18760908.63</v>
      </c>
      <c r="J47" s="30">
        <v>6090000</v>
      </c>
      <c r="K47" s="30">
        <v>0</v>
      </c>
      <c r="L47" s="30">
        <v>6090000</v>
      </c>
      <c r="M47" s="30">
        <v>860000</v>
      </c>
      <c r="N47" s="30">
        <v>0</v>
      </c>
      <c r="O47" s="31">
        <v>0</v>
      </c>
      <c r="P47" s="31">
        <v>100</v>
      </c>
      <c r="Q47" s="31">
        <v>0</v>
      </c>
      <c r="R47" s="31">
        <v>32.46</v>
      </c>
      <c r="S47" s="31">
        <v>27.87</v>
      </c>
    </row>
    <row r="48" spans="1:19" ht="12.75">
      <c r="A48" s="35">
        <v>6</v>
      </c>
      <c r="B48" s="35">
        <v>3</v>
      </c>
      <c r="C48" s="35">
        <v>5</v>
      </c>
      <c r="D48" s="36">
        <v>2</v>
      </c>
      <c r="E48" s="37"/>
      <c r="F48" s="29" t="s">
        <v>86</v>
      </c>
      <c r="G48" s="57" t="s">
        <v>123</v>
      </c>
      <c r="H48" s="30">
        <v>8172402.65</v>
      </c>
      <c r="I48" s="30">
        <v>7377121.95</v>
      </c>
      <c r="J48" s="30">
        <v>2873404.57</v>
      </c>
      <c r="K48" s="30">
        <v>0</v>
      </c>
      <c r="L48" s="30">
        <v>2873404.57</v>
      </c>
      <c r="M48" s="30">
        <v>1056749.33</v>
      </c>
      <c r="N48" s="30">
        <v>0</v>
      </c>
      <c r="O48" s="31">
        <v>0</v>
      </c>
      <c r="P48" s="31">
        <v>100</v>
      </c>
      <c r="Q48" s="31">
        <v>0</v>
      </c>
      <c r="R48" s="31">
        <v>38.95</v>
      </c>
      <c r="S48" s="31">
        <v>24.62</v>
      </c>
    </row>
    <row r="49" spans="1:19" ht="12.75">
      <c r="A49" s="35">
        <v>6</v>
      </c>
      <c r="B49" s="35">
        <v>7</v>
      </c>
      <c r="C49" s="35">
        <v>3</v>
      </c>
      <c r="D49" s="36">
        <v>2</v>
      </c>
      <c r="E49" s="37"/>
      <c r="F49" s="29" t="s">
        <v>86</v>
      </c>
      <c r="G49" s="57" t="s">
        <v>124</v>
      </c>
      <c r="H49" s="30">
        <v>13297322</v>
      </c>
      <c r="I49" s="30">
        <v>13068315</v>
      </c>
      <c r="J49" s="30">
        <v>1401600</v>
      </c>
      <c r="K49" s="30">
        <v>0</v>
      </c>
      <c r="L49" s="30">
        <v>1401600</v>
      </c>
      <c r="M49" s="30">
        <v>1141600</v>
      </c>
      <c r="N49" s="30">
        <v>0</v>
      </c>
      <c r="O49" s="31">
        <v>0</v>
      </c>
      <c r="P49" s="31">
        <v>100</v>
      </c>
      <c r="Q49" s="31">
        <v>0</v>
      </c>
      <c r="R49" s="31">
        <v>10.72</v>
      </c>
      <c r="S49" s="31">
        <v>1.98</v>
      </c>
    </row>
    <row r="50" spans="1:19" ht="12.75">
      <c r="A50" s="35">
        <v>6</v>
      </c>
      <c r="B50" s="35">
        <v>5</v>
      </c>
      <c r="C50" s="35">
        <v>3</v>
      </c>
      <c r="D50" s="36">
        <v>2</v>
      </c>
      <c r="E50" s="37"/>
      <c r="F50" s="29" t="s">
        <v>86</v>
      </c>
      <c r="G50" s="57" t="s">
        <v>125</v>
      </c>
      <c r="H50" s="30">
        <v>18261484.26</v>
      </c>
      <c r="I50" s="30">
        <v>17973694.22</v>
      </c>
      <c r="J50" s="30">
        <v>1310234.23</v>
      </c>
      <c r="K50" s="30">
        <v>0</v>
      </c>
      <c r="L50" s="30">
        <v>1310234.23</v>
      </c>
      <c r="M50" s="30">
        <v>250234.23</v>
      </c>
      <c r="N50" s="30">
        <v>0</v>
      </c>
      <c r="O50" s="31">
        <v>0</v>
      </c>
      <c r="P50" s="31">
        <v>100</v>
      </c>
      <c r="Q50" s="31">
        <v>0</v>
      </c>
      <c r="R50" s="31">
        <v>7.28</v>
      </c>
      <c r="S50" s="31">
        <v>5.89</v>
      </c>
    </row>
    <row r="51" spans="1:19" ht="12.75">
      <c r="A51" s="35">
        <v>6</v>
      </c>
      <c r="B51" s="35">
        <v>6</v>
      </c>
      <c r="C51" s="35">
        <v>2</v>
      </c>
      <c r="D51" s="36">
        <v>2</v>
      </c>
      <c r="E51" s="37"/>
      <c r="F51" s="29" t="s">
        <v>86</v>
      </c>
      <c r="G51" s="57" t="s">
        <v>126</v>
      </c>
      <c r="H51" s="30">
        <v>16231102.53</v>
      </c>
      <c r="I51" s="30">
        <v>14520884.16</v>
      </c>
      <c r="J51" s="30">
        <v>2304150</v>
      </c>
      <c r="K51" s="30">
        <v>0</v>
      </c>
      <c r="L51" s="30">
        <v>2304150</v>
      </c>
      <c r="M51" s="30">
        <v>0</v>
      </c>
      <c r="N51" s="30">
        <v>0</v>
      </c>
      <c r="O51" s="31">
        <v>0</v>
      </c>
      <c r="P51" s="31">
        <v>100</v>
      </c>
      <c r="Q51" s="31">
        <v>0</v>
      </c>
      <c r="R51" s="31">
        <v>15.86</v>
      </c>
      <c r="S51" s="31">
        <v>15.86</v>
      </c>
    </row>
    <row r="52" spans="1:19" ht="12.75">
      <c r="A52" s="35">
        <v>6</v>
      </c>
      <c r="B52" s="35">
        <v>8</v>
      </c>
      <c r="C52" s="35">
        <v>3</v>
      </c>
      <c r="D52" s="36">
        <v>2</v>
      </c>
      <c r="E52" s="37"/>
      <c r="F52" s="29" t="s">
        <v>86</v>
      </c>
      <c r="G52" s="57" t="s">
        <v>127</v>
      </c>
      <c r="H52" s="30">
        <v>18678496</v>
      </c>
      <c r="I52" s="30">
        <v>18300306.13</v>
      </c>
      <c r="J52" s="30">
        <v>6968000</v>
      </c>
      <c r="K52" s="30">
        <v>0</v>
      </c>
      <c r="L52" s="30">
        <v>6968000</v>
      </c>
      <c r="M52" s="30">
        <v>5400000</v>
      </c>
      <c r="N52" s="30">
        <v>0</v>
      </c>
      <c r="O52" s="31">
        <v>0</v>
      </c>
      <c r="P52" s="31">
        <v>100</v>
      </c>
      <c r="Q52" s="31">
        <v>0</v>
      </c>
      <c r="R52" s="31">
        <v>38.07</v>
      </c>
      <c r="S52" s="31">
        <v>8.56</v>
      </c>
    </row>
    <row r="53" spans="1:19" ht="12.75">
      <c r="A53" s="35">
        <v>6</v>
      </c>
      <c r="B53" s="35">
        <v>9</v>
      </c>
      <c r="C53" s="35">
        <v>4</v>
      </c>
      <c r="D53" s="36">
        <v>2</v>
      </c>
      <c r="E53" s="37"/>
      <c r="F53" s="29" t="s">
        <v>86</v>
      </c>
      <c r="G53" s="57" t="s">
        <v>128</v>
      </c>
      <c r="H53" s="30">
        <v>23681654</v>
      </c>
      <c r="I53" s="30">
        <v>23492879.58</v>
      </c>
      <c r="J53" s="30">
        <v>1653566.23</v>
      </c>
      <c r="K53" s="30">
        <v>0</v>
      </c>
      <c r="L53" s="30">
        <v>1653455.53</v>
      </c>
      <c r="M53" s="30">
        <v>1653455.53</v>
      </c>
      <c r="N53" s="30">
        <v>110.7</v>
      </c>
      <c r="O53" s="31">
        <v>0</v>
      </c>
      <c r="P53" s="31">
        <v>99.99</v>
      </c>
      <c r="Q53" s="31">
        <v>0</v>
      </c>
      <c r="R53" s="31">
        <v>7.03</v>
      </c>
      <c r="S53" s="31">
        <v>0</v>
      </c>
    </row>
    <row r="54" spans="1:19" ht="12.75">
      <c r="A54" s="35">
        <v>6</v>
      </c>
      <c r="B54" s="35">
        <v>9</v>
      </c>
      <c r="C54" s="35">
        <v>5</v>
      </c>
      <c r="D54" s="36">
        <v>2</v>
      </c>
      <c r="E54" s="37"/>
      <c r="F54" s="29" t="s">
        <v>86</v>
      </c>
      <c r="G54" s="57" t="s">
        <v>129</v>
      </c>
      <c r="H54" s="30">
        <v>23571898</v>
      </c>
      <c r="I54" s="30">
        <v>23047739.45</v>
      </c>
      <c r="J54" s="30">
        <v>12515509.03</v>
      </c>
      <c r="K54" s="30">
        <v>0</v>
      </c>
      <c r="L54" s="30">
        <v>12493836.66</v>
      </c>
      <c r="M54" s="30">
        <v>1721652.66</v>
      </c>
      <c r="N54" s="30">
        <v>21672.37</v>
      </c>
      <c r="O54" s="31">
        <v>0</v>
      </c>
      <c r="P54" s="31">
        <v>99.82</v>
      </c>
      <c r="Q54" s="31">
        <v>0.17</v>
      </c>
      <c r="R54" s="31">
        <v>54.3</v>
      </c>
      <c r="S54" s="31">
        <v>46.83</v>
      </c>
    </row>
    <row r="55" spans="1:19" ht="12.75">
      <c r="A55" s="35">
        <v>6</v>
      </c>
      <c r="B55" s="35">
        <v>5</v>
      </c>
      <c r="C55" s="35">
        <v>4</v>
      </c>
      <c r="D55" s="36">
        <v>2</v>
      </c>
      <c r="E55" s="37"/>
      <c r="F55" s="29" t="s">
        <v>86</v>
      </c>
      <c r="G55" s="57" t="s">
        <v>130</v>
      </c>
      <c r="H55" s="30">
        <v>20522106.28</v>
      </c>
      <c r="I55" s="30">
        <v>18907084.18</v>
      </c>
      <c r="J55" s="30">
        <v>7947770.76</v>
      </c>
      <c r="K55" s="30">
        <v>0</v>
      </c>
      <c r="L55" s="30">
        <v>7101001.3</v>
      </c>
      <c r="M55" s="30">
        <v>0</v>
      </c>
      <c r="N55" s="30">
        <v>846769.46</v>
      </c>
      <c r="O55" s="31">
        <v>0</v>
      </c>
      <c r="P55" s="31">
        <v>89.34</v>
      </c>
      <c r="Q55" s="31">
        <v>10.65</v>
      </c>
      <c r="R55" s="31">
        <v>42.03</v>
      </c>
      <c r="S55" s="31">
        <v>42.03</v>
      </c>
    </row>
    <row r="56" spans="1:19" ht="12.75">
      <c r="A56" s="35">
        <v>6</v>
      </c>
      <c r="B56" s="35">
        <v>2</v>
      </c>
      <c r="C56" s="35">
        <v>6</v>
      </c>
      <c r="D56" s="36">
        <v>2</v>
      </c>
      <c r="E56" s="37"/>
      <c r="F56" s="29" t="s">
        <v>86</v>
      </c>
      <c r="G56" s="57" t="s">
        <v>131</v>
      </c>
      <c r="H56" s="30">
        <v>11758619.43</v>
      </c>
      <c r="I56" s="30">
        <v>11556113.54</v>
      </c>
      <c r="J56" s="30">
        <v>3760418</v>
      </c>
      <c r="K56" s="30">
        <v>0</v>
      </c>
      <c r="L56" s="30">
        <v>3760418</v>
      </c>
      <c r="M56" s="30">
        <v>2658088</v>
      </c>
      <c r="N56" s="30">
        <v>0</v>
      </c>
      <c r="O56" s="31">
        <v>0</v>
      </c>
      <c r="P56" s="31">
        <v>100</v>
      </c>
      <c r="Q56" s="31">
        <v>0</v>
      </c>
      <c r="R56" s="31">
        <v>32.54</v>
      </c>
      <c r="S56" s="31">
        <v>9.53</v>
      </c>
    </row>
    <row r="57" spans="1:19" ht="12.75">
      <c r="A57" s="35">
        <v>6</v>
      </c>
      <c r="B57" s="35">
        <v>6</v>
      </c>
      <c r="C57" s="35">
        <v>3</v>
      </c>
      <c r="D57" s="36">
        <v>2</v>
      </c>
      <c r="E57" s="37"/>
      <c r="F57" s="29" t="s">
        <v>86</v>
      </c>
      <c r="G57" s="57" t="s">
        <v>132</v>
      </c>
      <c r="H57" s="30">
        <v>9792005.09</v>
      </c>
      <c r="I57" s="30">
        <v>9586381.64</v>
      </c>
      <c r="J57" s="30">
        <v>152000</v>
      </c>
      <c r="K57" s="30">
        <v>0</v>
      </c>
      <c r="L57" s="30">
        <v>152000</v>
      </c>
      <c r="M57" s="30">
        <v>0</v>
      </c>
      <c r="N57" s="30">
        <v>0</v>
      </c>
      <c r="O57" s="31">
        <v>0</v>
      </c>
      <c r="P57" s="31">
        <v>100</v>
      </c>
      <c r="Q57" s="31">
        <v>0</v>
      </c>
      <c r="R57" s="31">
        <v>1.58</v>
      </c>
      <c r="S57" s="31">
        <v>1.58</v>
      </c>
    </row>
    <row r="58" spans="1:19" ht="12.75">
      <c r="A58" s="35">
        <v>6</v>
      </c>
      <c r="B58" s="35">
        <v>7</v>
      </c>
      <c r="C58" s="35">
        <v>4</v>
      </c>
      <c r="D58" s="36">
        <v>2</v>
      </c>
      <c r="E58" s="37"/>
      <c r="F58" s="29" t="s">
        <v>86</v>
      </c>
      <c r="G58" s="57" t="s">
        <v>133</v>
      </c>
      <c r="H58" s="30">
        <v>22774599.34</v>
      </c>
      <c r="I58" s="30">
        <v>19795940.34</v>
      </c>
      <c r="J58" s="30">
        <v>8177820</v>
      </c>
      <c r="K58" s="30">
        <v>0</v>
      </c>
      <c r="L58" s="30">
        <v>8177820</v>
      </c>
      <c r="M58" s="30">
        <v>4091441.2</v>
      </c>
      <c r="N58" s="30">
        <v>0</v>
      </c>
      <c r="O58" s="31">
        <v>0</v>
      </c>
      <c r="P58" s="31">
        <v>100</v>
      </c>
      <c r="Q58" s="31">
        <v>0</v>
      </c>
      <c r="R58" s="31">
        <v>41.31</v>
      </c>
      <c r="S58" s="31">
        <v>20.64</v>
      </c>
    </row>
    <row r="59" spans="1:19" ht="12.75">
      <c r="A59" s="35">
        <v>6</v>
      </c>
      <c r="B59" s="35">
        <v>20</v>
      </c>
      <c r="C59" s="35">
        <v>2</v>
      </c>
      <c r="D59" s="36">
        <v>2</v>
      </c>
      <c r="E59" s="37"/>
      <c r="F59" s="29" t="s">
        <v>86</v>
      </c>
      <c r="G59" s="57" t="s">
        <v>134</v>
      </c>
      <c r="H59" s="30">
        <v>11283173.38</v>
      </c>
      <c r="I59" s="30">
        <v>11277787.16</v>
      </c>
      <c r="J59" s="30">
        <v>1236600</v>
      </c>
      <c r="K59" s="30">
        <v>0</v>
      </c>
      <c r="L59" s="30">
        <v>1236600</v>
      </c>
      <c r="M59" s="30">
        <v>0</v>
      </c>
      <c r="N59" s="30">
        <v>0</v>
      </c>
      <c r="O59" s="31">
        <v>0</v>
      </c>
      <c r="P59" s="31">
        <v>100</v>
      </c>
      <c r="Q59" s="31">
        <v>0</v>
      </c>
      <c r="R59" s="31">
        <v>10.96</v>
      </c>
      <c r="S59" s="31">
        <v>10.96</v>
      </c>
    </row>
    <row r="60" spans="1:19" ht="12.75">
      <c r="A60" s="35">
        <v>6</v>
      </c>
      <c r="B60" s="35">
        <v>19</v>
      </c>
      <c r="C60" s="35">
        <v>2</v>
      </c>
      <c r="D60" s="36">
        <v>2</v>
      </c>
      <c r="E60" s="37"/>
      <c r="F60" s="29" t="s">
        <v>86</v>
      </c>
      <c r="G60" s="57" t="s">
        <v>135</v>
      </c>
      <c r="H60" s="30">
        <v>9418573.72</v>
      </c>
      <c r="I60" s="30">
        <v>9135559.74</v>
      </c>
      <c r="J60" s="30">
        <v>3835159.96</v>
      </c>
      <c r="K60" s="30">
        <v>0</v>
      </c>
      <c r="L60" s="30">
        <v>3835159.96</v>
      </c>
      <c r="M60" s="30">
        <v>695212</v>
      </c>
      <c r="N60" s="30">
        <v>0</v>
      </c>
      <c r="O60" s="31">
        <v>0</v>
      </c>
      <c r="P60" s="31">
        <v>100</v>
      </c>
      <c r="Q60" s="31">
        <v>0</v>
      </c>
      <c r="R60" s="31">
        <v>41.98</v>
      </c>
      <c r="S60" s="31">
        <v>34.37</v>
      </c>
    </row>
    <row r="61" spans="1:19" ht="12.75">
      <c r="A61" s="35">
        <v>6</v>
      </c>
      <c r="B61" s="35">
        <v>19</v>
      </c>
      <c r="C61" s="35">
        <v>3</v>
      </c>
      <c r="D61" s="36">
        <v>2</v>
      </c>
      <c r="E61" s="37"/>
      <c r="F61" s="29" t="s">
        <v>86</v>
      </c>
      <c r="G61" s="57" t="s">
        <v>136</v>
      </c>
      <c r="H61" s="30">
        <v>14251307.27</v>
      </c>
      <c r="I61" s="30">
        <v>11701488.97</v>
      </c>
      <c r="J61" s="30">
        <v>6222724.22</v>
      </c>
      <c r="K61" s="30">
        <v>0</v>
      </c>
      <c r="L61" s="30">
        <v>6222724.22</v>
      </c>
      <c r="M61" s="30">
        <v>2513166.22</v>
      </c>
      <c r="N61" s="30">
        <v>0</v>
      </c>
      <c r="O61" s="31">
        <v>0</v>
      </c>
      <c r="P61" s="31">
        <v>100</v>
      </c>
      <c r="Q61" s="31">
        <v>0</v>
      </c>
      <c r="R61" s="31">
        <v>53.17</v>
      </c>
      <c r="S61" s="31">
        <v>31.7</v>
      </c>
    </row>
    <row r="62" spans="1:19" ht="12.75">
      <c r="A62" s="35">
        <v>6</v>
      </c>
      <c r="B62" s="35">
        <v>4</v>
      </c>
      <c r="C62" s="35">
        <v>3</v>
      </c>
      <c r="D62" s="36">
        <v>2</v>
      </c>
      <c r="E62" s="37"/>
      <c r="F62" s="29" t="s">
        <v>86</v>
      </c>
      <c r="G62" s="57" t="s">
        <v>137</v>
      </c>
      <c r="H62" s="30">
        <v>16178396.1</v>
      </c>
      <c r="I62" s="30">
        <v>16665862.11</v>
      </c>
      <c r="J62" s="30">
        <v>2324435.87</v>
      </c>
      <c r="K62" s="30">
        <v>0</v>
      </c>
      <c r="L62" s="30">
        <v>2287045</v>
      </c>
      <c r="M62" s="30">
        <v>0</v>
      </c>
      <c r="N62" s="30">
        <v>37390.87</v>
      </c>
      <c r="O62" s="31">
        <v>0</v>
      </c>
      <c r="P62" s="31">
        <v>98.39</v>
      </c>
      <c r="Q62" s="31">
        <v>1.6</v>
      </c>
      <c r="R62" s="31">
        <v>13.94</v>
      </c>
      <c r="S62" s="31">
        <v>13.94</v>
      </c>
    </row>
    <row r="63" spans="1:19" ht="12.75">
      <c r="A63" s="35">
        <v>6</v>
      </c>
      <c r="B63" s="35">
        <v>4</v>
      </c>
      <c r="C63" s="35">
        <v>4</v>
      </c>
      <c r="D63" s="36">
        <v>2</v>
      </c>
      <c r="E63" s="37"/>
      <c r="F63" s="29" t="s">
        <v>86</v>
      </c>
      <c r="G63" s="57" t="s">
        <v>89</v>
      </c>
      <c r="H63" s="30">
        <v>29334403</v>
      </c>
      <c r="I63" s="30">
        <v>29176518.83</v>
      </c>
      <c r="J63" s="30">
        <v>1127277.64</v>
      </c>
      <c r="K63" s="30">
        <v>0</v>
      </c>
      <c r="L63" s="30">
        <v>1127277.64</v>
      </c>
      <c r="M63" s="30">
        <v>336817.64</v>
      </c>
      <c r="N63" s="30">
        <v>0</v>
      </c>
      <c r="O63" s="31">
        <v>0</v>
      </c>
      <c r="P63" s="31">
        <v>100</v>
      </c>
      <c r="Q63" s="31">
        <v>0</v>
      </c>
      <c r="R63" s="31">
        <v>3.86</v>
      </c>
      <c r="S63" s="31">
        <v>2.7</v>
      </c>
    </row>
    <row r="64" spans="1:19" ht="12.75">
      <c r="A64" s="35">
        <v>6</v>
      </c>
      <c r="B64" s="35">
        <v>6</v>
      </c>
      <c r="C64" s="35">
        <v>4</v>
      </c>
      <c r="D64" s="36">
        <v>2</v>
      </c>
      <c r="E64" s="37"/>
      <c r="F64" s="29" t="s">
        <v>86</v>
      </c>
      <c r="G64" s="57" t="s">
        <v>138</v>
      </c>
      <c r="H64" s="30">
        <v>25513363.58</v>
      </c>
      <c r="I64" s="30">
        <v>24434064.26</v>
      </c>
      <c r="J64" s="30">
        <v>14637537.51</v>
      </c>
      <c r="K64" s="30">
        <v>0</v>
      </c>
      <c r="L64" s="30">
        <v>14631892.23</v>
      </c>
      <c r="M64" s="30">
        <v>0</v>
      </c>
      <c r="N64" s="30">
        <v>5645.28</v>
      </c>
      <c r="O64" s="31">
        <v>0</v>
      </c>
      <c r="P64" s="31">
        <v>99.96</v>
      </c>
      <c r="Q64" s="31">
        <v>0.03</v>
      </c>
      <c r="R64" s="31">
        <v>59.9</v>
      </c>
      <c r="S64" s="31">
        <v>59.9</v>
      </c>
    </row>
    <row r="65" spans="1:19" ht="12.75">
      <c r="A65" s="35">
        <v>6</v>
      </c>
      <c r="B65" s="35">
        <v>9</v>
      </c>
      <c r="C65" s="35">
        <v>6</v>
      </c>
      <c r="D65" s="36">
        <v>2</v>
      </c>
      <c r="E65" s="37"/>
      <c r="F65" s="29" t="s">
        <v>86</v>
      </c>
      <c r="G65" s="57" t="s">
        <v>139</v>
      </c>
      <c r="H65" s="30">
        <v>20980858.72</v>
      </c>
      <c r="I65" s="30">
        <v>20765200.31</v>
      </c>
      <c r="J65" s="30">
        <v>2428174.68</v>
      </c>
      <c r="K65" s="30">
        <v>0</v>
      </c>
      <c r="L65" s="30">
        <v>2428174.68</v>
      </c>
      <c r="M65" s="30">
        <v>0</v>
      </c>
      <c r="N65" s="30">
        <v>0</v>
      </c>
      <c r="O65" s="31">
        <v>0</v>
      </c>
      <c r="P65" s="31">
        <v>100</v>
      </c>
      <c r="Q65" s="31">
        <v>0</v>
      </c>
      <c r="R65" s="31">
        <v>11.69</v>
      </c>
      <c r="S65" s="31">
        <v>11.69</v>
      </c>
    </row>
    <row r="66" spans="1:19" ht="12.75">
      <c r="A66" s="35">
        <v>6</v>
      </c>
      <c r="B66" s="35">
        <v>13</v>
      </c>
      <c r="C66" s="35">
        <v>2</v>
      </c>
      <c r="D66" s="36">
        <v>2</v>
      </c>
      <c r="E66" s="37"/>
      <c r="F66" s="29" t="s">
        <v>86</v>
      </c>
      <c r="G66" s="57" t="s">
        <v>140</v>
      </c>
      <c r="H66" s="30">
        <v>13577898</v>
      </c>
      <c r="I66" s="30">
        <v>13546237.12</v>
      </c>
      <c r="J66" s="30">
        <v>7206670.98</v>
      </c>
      <c r="K66" s="30">
        <v>0</v>
      </c>
      <c r="L66" s="30">
        <v>7206670.98</v>
      </c>
      <c r="M66" s="30">
        <v>408927.18</v>
      </c>
      <c r="N66" s="30">
        <v>0</v>
      </c>
      <c r="O66" s="31">
        <v>0</v>
      </c>
      <c r="P66" s="31">
        <v>100</v>
      </c>
      <c r="Q66" s="31">
        <v>0</v>
      </c>
      <c r="R66" s="31">
        <v>53.2</v>
      </c>
      <c r="S66" s="31">
        <v>50.18</v>
      </c>
    </row>
    <row r="67" spans="1:19" ht="12.75">
      <c r="A67" s="35">
        <v>6</v>
      </c>
      <c r="B67" s="35">
        <v>14</v>
      </c>
      <c r="C67" s="35">
        <v>3</v>
      </c>
      <c r="D67" s="36">
        <v>2</v>
      </c>
      <c r="E67" s="37"/>
      <c r="F67" s="29" t="s">
        <v>86</v>
      </c>
      <c r="G67" s="57" t="s">
        <v>141</v>
      </c>
      <c r="H67" s="30">
        <v>11821964</v>
      </c>
      <c r="I67" s="30">
        <v>11456070.54</v>
      </c>
      <c r="J67" s="30">
        <v>3284600</v>
      </c>
      <c r="K67" s="30">
        <v>0</v>
      </c>
      <c r="L67" s="30">
        <v>3284600</v>
      </c>
      <c r="M67" s="30">
        <v>0</v>
      </c>
      <c r="N67" s="30">
        <v>0</v>
      </c>
      <c r="O67" s="31">
        <v>0</v>
      </c>
      <c r="P67" s="31">
        <v>100</v>
      </c>
      <c r="Q67" s="31">
        <v>0</v>
      </c>
      <c r="R67" s="31">
        <v>28.67</v>
      </c>
      <c r="S67" s="31">
        <v>28.67</v>
      </c>
    </row>
    <row r="68" spans="1:19" ht="12.75">
      <c r="A68" s="35">
        <v>6</v>
      </c>
      <c r="B68" s="35">
        <v>1</v>
      </c>
      <c r="C68" s="35">
        <v>5</v>
      </c>
      <c r="D68" s="36">
        <v>2</v>
      </c>
      <c r="E68" s="37"/>
      <c r="F68" s="29" t="s">
        <v>86</v>
      </c>
      <c r="G68" s="57" t="s">
        <v>142</v>
      </c>
      <c r="H68" s="30">
        <v>20436467.15</v>
      </c>
      <c r="I68" s="30">
        <v>19360916.54</v>
      </c>
      <c r="J68" s="30">
        <v>1275011.8</v>
      </c>
      <c r="K68" s="30">
        <v>0</v>
      </c>
      <c r="L68" s="30">
        <v>1275011.8</v>
      </c>
      <c r="M68" s="30">
        <v>0</v>
      </c>
      <c r="N68" s="30">
        <v>0</v>
      </c>
      <c r="O68" s="31">
        <v>0</v>
      </c>
      <c r="P68" s="31">
        <v>100</v>
      </c>
      <c r="Q68" s="31">
        <v>0</v>
      </c>
      <c r="R68" s="31">
        <v>6.58</v>
      </c>
      <c r="S68" s="31">
        <v>6.58</v>
      </c>
    </row>
    <row r="69" spans="1:19" ht="12.75">
      <c r="A69" s="35">
        <v>6</v>
      </c>
      <c r="B69" s="35">
        <v>18</v>
      </c>
      <c r="C69" s="35">
        <v>3</v>
      </c>
      <c r="D69" s="36">
        <v>2</v>
      </c>
      <c r="E69" s="37"/>
      <c r="F69" s="29" t="s">
        <v>86</v>
      </c>
      <c r="G69" s="57" t="s">
        <v>143</v>
      </c>
      <c r="H69" s="30">
        <v>10964446.47</v>
      </c>
      <c r="I69" s="30">
        <v>10484795.25</v>
      </c>
      <c r="J69" s="30">
        <v>3272084.23</v>
      </c>
      <c r="K69" s="30">
        <v>0</v>
      </c>
      <c r="L69" s="30">
        <v>3272084.23</v>
      </c>
      <c r="M69" s="30">
        <v>1541584.23</v>
      </c>
      <c r="N69" s="30">
        <v>0</v>
      </c>
      <c r="O69" s="31">
        <v>0</v>
      </c>
      <c r="P69" s="31">
        <v>100</v>
      </c>
      <c r="Q69" s="31">
        <v>0</v>
      </c>
      <c r="R69" s="31">
        <v>31.2</v>
      </c>
      <c r="S69" s="31">
        <v>16.5</v>
      </c>
    </row>
    <row r="70" spans="1:19" ht="12.75">
      <c r="A70" s="35">
        <v>6</v>
      </c>
      <c r="B70" s="35">
        <v>9</v>
      </c>
      <c r="C70" s="35">
        <v>7</v>
      </c>
      <c r="D70" s="36">
        <v>2</v>
      </c>
      <c r="E70" s="37"/>
      <c r="F70" s="29" t="s">
        <v>86</v>
      </c>
      <c r="G70" s="57" t="s">
        <v>144</v>
      </c>
      <c r="H70" s="30">
        <v>37002426.85</v>
      </c>
      <c r="I70" s="30">
        <v>38249036.78</v>
      </c>
      <c r="J70" s="30">
        <v>8755721.04</v>
      </c>
      <c r="K70" s="30">
        <v>0</v>
      </c>
      <c r="L70" s="30">
        <v>8755700</v>
      </c>
      <c r="M70" s="30">
        <v>0</v>
      </c>
      <c r="N70" s="30">
        <v>21.04</v>
      </c>
      <c r="O70" s="31">
        <v>0</v>
      </c>
      <c r="P70" s="31">
        <v>99.99</v>
      </c>
      <c r="Q70" s="31">
        <v>0</v>
      </c>
      <c r="R70" s="31">
        <v>22.89</v>
      </c>
      <c r="S70" s="31">
        <v>22.89</v>
      </c>
    </row>
    <row r="71" spans="1:19" ht="12.75">
      <c r="A71" s="35">
        <v>6</v>
      </c>
      <c r="B71" s="35">
        <v>8</v>
      </c>
      <c r="C71" s="35">
        <v>4</v>
      </c>
      <c r="D71" s="36">
        <v>2</v>
      </c>
      <c r="E71" s="37"/>
      <c r="F71" s="29" t="s">
        <v>86</v>
      </c>
      <c r="G71" s="57" t="s">
        <v>145</v>
      </c>
      <c r="H71" s="30">
        <v>13964115</v>
      </c>
      <c r="I71" s="30">
        <v>12911721.77</v>
      </c>
      <c r="J71" s="30">
        <v>1474228.68</v>
      </c>
      <c r="K71" s="30">
        <v>0</v>
      </c>
      <c r="L71" s="30">
        <v>1474102</v>
      </c>
      <c r="M71" s="30">
        <v>720222</v>
      </c>
      <c r="N71" s="30">
        <v>126.68</v>
      </c>
      <c r="O71" s="31">
        <v>0</v>
      </c>
      <c r="P71" s="31">
        <v>99.99</v>
      </c>
      <c r="Q71" s="31">
        <v>0</v>
      </c>
      <c r="R71" s="31">
        <v>11.41</v>
      </c>
      <c r="S71" s="31">
        <v>5.83</v>
      </c>
    </row>
    <row r="72" spans="1:19" ht="12.75">
      <c r="A72" s="35">
        <v>6</v>
      </c>
      <c r="B72" s="35">
        <v>12</v>
      </c>
      <c r="C72" s="35">
        <v>2</v>
      </c>
      <c r="D72" s="36">
        <v>2</v>
      </c>
      <c r="E72" s="37"/>
      <c r="F72" s="29" t="s">
        <v>86</v>
      </c>
      <c r="G72" s="57" t="s">
        <v>146</v>
      </c>
      <c r="H72" s="30">
        <v>20890488</v>
      </c>
      <c r="I72" s="30">
        <v>20332154.98</v>
      </c>
      <c r="J72" s="30">
        <v>37044.43</v>
      </c>
      <c r="K72" s="30">
        <v>0</v>
      </c>
      <c r="L72" s="30">
        <v>0</v>
      </c>
      <c r="M72" s="30">
        <v>0</v>
      </c>
      <c r="N72" s="30">
        <v>37044.43</v>
      </c>
      <c r="O72" s="31">
        <v>0</v>
      </c>
      <c r="P72" s="31">
        <v>0</v>
      </c>
      <c r="Q72" s="31">
        <v>100</v>
      </c>
      <c r="R72" s="31">
        <v>0.18</v>
      </c>
      <c r="S72" s="31">
        <v>0.18</v>
      </c>
    </row>
    <row r="73" spans="1:19" ht="12.75">
      <c r="A73" s="35">
        <v>6</v>
      </c>
      <c r="B73" s="35">
        <v>3</v>
      </c>
      <c r="C73" s="35">
        <v>6</v>
      </c>
      <c r="D73" s="36">
        <v>2</v>
      </c>
      <c r="E73" s="37"/>
      <c r="F73" s="29" t="s">
        <v>86</v>
      </c>
      <c r="G73" s="57" t="s">
        <v>147</v>
      </c>
      <c r="H73" s="30">
        <v>13477086.63</v>
      </c>
      <c r="I73" s="30">
        <v>12420602.91</v>
      </c>
      <c r="J73" s="30">
        <v>3774929.84</v>
      </c>
      <c r="K73" s="30">
        <v>0</v>
      </c>
      <c r="L73" s="30">
        <v>3774929.84</v>
      </c>
      <c r="M73" s="30">
        <v>0</v>
      </c>
      <c r="N73" s="30">
        <v>0</v>
      </c>
      <c r="O73" s="31">
        <v>0</v>
      </c>
      <c r="P73" s="31">
        <v>100</v>
      </c>
      <c r="Q73" s="31">
        <v>0</v>
      </c>
      <c r="R73" s="31">
        <v>30.39</v>
      </c>
      <c r="S73" s="31">
        <v>30.39</v>
      </c>
    </row>
    <row r="74" spans="1:19" ht="12.75">
      <c r="A74" s="35">
        <v>6</v>
      </c>
      <c r="B74" s="35">
        <v>8</v>
      </c>
      <c r="C74" s="35">
        <v>5</v>
      </c>
      <c r="D74" s="36">
        <v>2</v>
      </c>
      <c r="E74" s="37"/>
      <c r="F74" s="29" t="s">
        <v>86</v>
      </c>
      <c r="G74" s="57" t="s">
        <v>148</v>
      </c>
      <c r="H74" s="30">
        <v>16866352</v>
      </c>
      <c r="I74" s="30">
        <v>16820574.85</v>
      </c>
      <c r="J74" s="30">
        <v>7146351.52</v>
      </c>
      <c r="K74" s="30">
        <v>0</v>
      </c>
      <c r="L74" s="30">
        <v>7146351.52</v>
      </c>
      <c r="M74" s="30">
        <v>2757947.07</v>
      </c>
      <c r="N74" s="30">
        <v>0</v>
      </c>
      <c r="O74" s="31">
        <v>0</v>
      </c>
      <c r="P74" s="31">
        <v>100</v>
      </c>
      <c r="Q74" s="31">
        <v>0</v>
      </c>
      <c r="R74" s="31">
        <v>42.48</v>
      </c>
      <c r="S74" s="31">
        <v>26.08</v>
      </c>
    </row>
    <row r="75" spans="1:19" ht="12.75">
      <c r="A75" s="35">
        <v>6</v>
      </c>
      <c r="B75" s="35">
        <v>12</v>
      </c>
      <c r="C75" s="35">
        <v>3</v>
      </c>
      <c r="D75" s="36">
        <v>2</v>
      </c>
      <c r="E75" s="37"/>
      <c r="F75" s="29" t="s">
        <v>86</v>
      </c>
      <c r="G75" s="57" t="s">
        <v>149</v>
      </c>
      <c r="H75" s="30">
        <v>16160571</v>
      </c>
      <c r="I75" s="30">
        <v>15858833.81</v>
      </c>
      <c r="J75" s="30">
        <v>5277599.25</v>
      </c>
      <c r="K75" s="30">
        <v>0</v>
      </c>
      <c r="L75" s="30">
        <v>5277599.25</v>
      </c>
      <c r="M75" s="30">
        <v>1178848</v>
      </c>
      <c r="N75" s="30">
        <v>0</v>
      </c>
      <c r="O75" s="31">
        <v>0</v>
      </c>
      <c r="P75" s="31">
        <v>100</v>
      </c>
      <c r="Q75" s="31">
        <v>0</v>
      </c>
      <c r="R75" s="31">
        <v>33.27</v>
      </c>
      <c r="S75" s="31">
        <v>25.84</v>
      </c>
    </row>
    <row r="76" spans="1:19" ht="12.75">
      <c r="A76" s="35">
        <v>6</v>
      </c>
      <c r="B76" s="35">
        <v>15</v>
      </c>
      <c r="C76" s="35">
        <v>4</v>
      </c>
      <c r="D76" s="36">
        <v>2</v>
      </c>
      <c r="E76" s="37"/>
      <c r="F76" s="29" t="s">
        <v>86</v>
      </c>
      <c r="G76" s="57" t="s">
        <v>150</v>
      </c>
      <c r="H76" s="30">
        <v>23356662</v>
      </c>
      <c r="I76" s="30">
        <v>23224534.52</v>
      </c>
      <c r="J76" s="30">
        <v>3833875</v>
      </c>
      <c r="K76" s="30">
        <v>0</v>
      </c>
      <c r="L76" s="30">
        <v>3833875</v>
      </c>
      <c r="M76" s="30">
        <v>0</v>
      </c>
      <c r="N76" s="30">
        <v>0</v>
      </c>
      <c r="O76" s="31">
        <v>0</v>
      </c>
      <c r="P76" s="31">
        <v>100</v>
      </c>
      <c r="Q76" s="31">
        <v>0</v>
      </c>
      <c r="R76" s="31">
        <v>16.5</v>
      </c>
      <c r="S76" s="31">
        <v>16.5</v>
      </c>
    </row>
    <row r="77" spans="1:19" ht="12.75">
      <c r="A77" s="35">
        <v>6</v>
      </c>
      <c r="B77" s="35">
        <v>16</v>
      </c>
      <c r="C77" s="35">
        <v>2</v>
      </c>
      <c r="D77" s="36">
        <v>2</v>
      </c>
      <c r="E77" s="37"/>
      <c r="F77" s="29" t="s">
        <v>86</v>
      </c>
      <c r="G77" s="57" t="s">
        <v>151</v>
      </c>
      <c r="H77" s="30">
        <v>26812289</v>
      </c>
      <c r="I77" s="30">
        <v>25863081.54</v>
      </c>
      <c r="J77" s="30">
        <v>3258005</v>
      </c>
      <c r="K77" s="30">
        <v>0</v>
      </c>
      <c r="L77" s="30">
        <v>3258005</v>
      </c>
      <c r="M77" s="30">
        <v>2058005</v>
      </c>
      <c r="N77" s="30">
        <v>0</v>
      </c>
      <c r="O77" s="31">
        <v>0</v>
      </c>
      <c r="P77" s="31">
        <v>100</v>
      </c>
      <c r="Q77" s="31">
        <v>0</v>
      </c>
      <c r="R77" s="31">
        <v>12.59</v>
      </c>
      <c r="S77" s="31">
        <v>4.63</v>
      </c>
    </row>
    <row r="78" spans="1:19" ht="12.75">
      <c r="A78" s="35">
        <v>6</v>
      </c>
      <c r="B78" s="35">
        <v>1</v>
      </c>
      <c r="C78" s="35">
        <v>6</v>
      </c>
      <c r="D78" s="36">
        <v>2</v>
      </c>
      <c r="E78" s="37"/>
      <c r="F78" s="29" t="s">
        <v>86</v>
      </c>
      <c r="G78" s="57" t="s">
        <v>152</v>
      </c>
      <c r="H78" s="30">
        <v>12644085.2</v>
      </c>
      <c r="I78" s="30">
        <v>11852465.44</v>
      </c>
      <c r="J78" s="30">
        <v>720000</v>
      </c>
      <c r="K78" s="30">
        <v>0</v>
      </c>
      <c r="L78" s="30">
        <v>720000</v>
      </c>
      <c r="M78" s="30">
        <v>0</v>
      </c>
      <c r="N78" s="30">
        <v>0</v>
      </c>
      <c r="O78" s="31">
        <v>0</v>
      </c>
      <c r="P78" s="31">
        <v>100</v>
      </c>
      <c r="Q78" s="31">
        <v>0</v>
      </c>
      <c r="R78" s="31">
        <v>6.07</v>
      </c>
      <c r="S78" s="31">
        <v>6.07</v>
      </c>
    </row>
    <row r="79" spans="1:19" ht="12.75">
      <c r="A79" s="35">
        <v>6</v>
      </c>
      <c r="B79" s="35">
        <v>15</v>
      </c>
      <c r="C79" s="35">
        <v>5</v>
      </c>
      <c r="D79" s="36">
        <v>2</v>
      </c>
      <c r="E79" s="37"/>
      <c r="F79" s="29" t="s">
        <v>86</v>
      </c>
      <c r="G79" s="57" t="s">
        <v>153</v>
      </c>
      <c r="H79" s="30">
        <v>13392059.56</v>
      </c>
      <c r="I79" s="30">
        <v>13416085.85</v>
      </c>
      <c r="J79" s="30">
        <v>5407132.16</v>
      </c>
      <c r="K79" s="30">
        <v>0</v>
      </c>
      <c r="L79" s="30">
        <v>5407132.16</v>
      </c>
      <c r="M79" s="30">
        <v>0</v>
      </c>
      <c r="N79" s="30">
        <v>0</v>
      </c>
      <c r="O79" s="31">
        <v>0</v>
      </c>
      <c r="P79" s="31">
        <v>100</v>
      </c>
      <c r="Q79" s="31">
        <v>0</v>
      </c>
      <c r="R79" s="31">
        <v>40.3</v>
      </c>
      <c r="S79" s="31">
        <v>40.3</v>
      </c>
    </row>
    <row r="80" spans="1:19" ht="12.75">
      <c r="A80" s="35">
        <v>6</v>
      </c>
      <c r="B80" s="35">
        <v>20</v>
      </c>
      <c r="C80" s="35">
        <v>3</v>
      </c>
      <c r="D80" s="36">
        <v>2</v>
      </c>
      <c r="E80" s="37"/>
      <c r="F80" s="29" t="s">
        <v>86</v>
      </c>
      <c r="G80" s="57" t="s">
        <v>154</v>
      </c>
      <c r="H80" s="30">
        <v>21097288.24</v>
      </c>
      <c r="I80" s="30">
        <v>19161656.96</v>
      </c>
      <c r="J80" s="30">
        <v>4614720</v>
      </c>
      <c r="K80" s="30">
        <v>0</v>
      </c>
      <c r="L80" s="30">
        <v>4614720</v>
      </c>
      <c r="M80" s="30">
        <v>0</v>
      </c>
      <c r="N80" s="30">
        <v>0</v>
      </c>
      <c r="O80" s="31">
        <v>0</v>
      </c>
      <c r="P80" s="31">
        <v>100</v>
      </c>
      <c r="Q80" s="31">
        <v>0</v>
      </c>
      <c r="R80" s="31">
        <v>24.08</v>
      </c>
      <c r="S80" s="31">
        <v>24.08</v>
      </c>
    </row>
    <row r="81" spans="1:19" ht="12.75">
      <c r="A81" s="35">
        <v>6</v>
      </c>
      <c r="B81" s="35">
        <v>9</v>
      </c>
      <c r="C81" s="35">
        <v>8</v>
      </c>
      <c r="D81" s="36">
        <v>2</v>
      </c>
      <c r="E81" s="37"/>
      <c r="F81" s="29" t="s">
        <v>86</v>
      </c>
      <c r="G81" s="57" t="s">
        <v>155</v>
      </c>
      <c r="H81" s="30">
        <v>26639903</v>
      </c>
      <c r="I81" s="30">
        <v>26691074.27</v>
      </c>
      <c r="J81" s="30">
        <v>8507022.12</v>
      </c>
      <c r="K81" s="30">
        <v>0</v>
      </c>
      <c r="L81" s="30">
        <v>8507015.1</v>
      </c>
      <c r="M81" s="30">
        <v>0</v>
      </c>
      <c r="N81" s="30">
        <v>7.02</v>
      </c>
      <c r="O81" s="31">
        <v>0</v>
      </c>
      <c r="P81" s="31">
        <v>99.99</v>
      </c>
      <c r="Q81" s="31">
        <v>0</v>
      </c>
      <c r="R81" s="31">
        <v>31.87</v>
      </c>
      <c r="S81" s="31">
        <v>31.87</v>
      </c>
    </row>
    <row r="82" spans="1:19" ht="12.75">
      <c r="A82" s="35">
        <v>6</v>
      </c>
      <c r="B82" s="35">
        <v>1</v>
      </c>
      <c r="C82" s="35">
        <v>7</v>
      </c>
      <c r="D82" s="36">
        <v>2</v>
      </c>
      <c r="E82" s="37"/>
      <c r="F82" s="29" t="s">
        <v>86</v>
      </c>
      <c r="G82" s="57" t="s">
        <v>156</v>
      </c>
      <c r="H82" s="30">
        <v>12638491.46</v>
      </c>
      <c r="I82" s="30">
        <v>12477566.89</v>
      </c>
      <c r="J82" s="30">
        <v>2800000</v>
      </c>
      <c r="K82" s="30">
        <v>0</v>
      </c>
      <c r="L82" s="30">
        <v>2800000</v>
      </c>
      <c r="M82" s="30">
        <v>0</v>
      </c>
      <c r="N82" s="30">
        <v>0</v>
      </c>
      <c r="O82" s="31">
        <v>0</v>
      </c>
      <c r="P82" s="31">
        <v>100</v>
      </c>
      <c r="Q82" s="31">
        <v>0</v>
      </c>
      <c r="R82" s="31">
        <v>22.44</v>
      </c>
      <c r="S82" s="31">
        <v>22.44</v>
      </c>
    </row>
    <row r="83" spans="1:19" ht="12.75">
      <c r="A83" s="35">
        <v>6</v>
      </c>
      <c r="B83" s="35">
        <v>14</v>
      </c>
      <c r="C83" s="35">
        <v>5</v>
      </c>
      <c r="D83" s="36">
        <v>2</v>
      </c>
      <c r="E83" s="37"/>
      <c r="F83" s="29" t="s">
        <v>86</v>
      </c>
      <c r="G83" s="57" t="s">
        <v>157</v>
      </c>
      <c r="H83" s="30">
        <v>24741229</v>
      </c>
      <c r="I83" s="30">
        <v>24546008.64</v>
      </c>
      <c r="J83" s="30">
        <v>2075401.88</v>
      </c>
      <c r="K83" s="30">
        <v>0</v>
      </c>
      <c r="L83" s="30">
        <v>2075401.88</v>
      </c>
      <c r="M83" s="30">
        <v>218232</v>
      </c>
      <c r="N83" s="30">
        <v>0</v>
      </c>
      <c r="O83" s="31">
        <v>0</v>
      </c>
      <c r="P83" s="31">
        <v>100</v>
      </c>
      <c r="Q83" s="31">
        <v>0</v>
      </c>
      <c r="R83" s="31">
        <v>8.45</v>
      </c>
      <c r="S83" s="31">
        <v>7.56</v>
      </c>
    </row>
    <row r="84" spans="1:19" ht="12.75">
      <c r="A84" s="35">
        <v>6</v>
      </c>
      <c r="B84" s="35">
        <v>6</v>
      </c>
      <c r="C84" s="35">
        <v>5</v>
      </c>
      <c r="D84" s="36">
        <v>2</v>
      </c>
      <c r="E84" s="37"/>
      <c r="F84" s="29" t="s">
        <v>86</v>
      </c>
      <c r="G84" s="57" t="s">
        <v>90</v>
      </c>
      <c r="H84" s="30">
        <v>25790291</v>
      </c>
      <c r="I84" s="30">
        <v>26294906.11</v>
      </c>
      <c r="J84" s="30">
        <v>11895140</v>
      </c>
      <c r="K84" s="30">
        <v>0</v>
      </c>
      <c r="L84" s="30">
        <v>11895140</v>
      </c>
      <c r="M84" s="30">
        <v>0</v>
      </c>
      <c r="N84" s="30">
        <v>0</v>
      </c>
      <c r="O84" s="31">
        <v>0</v>
      </c>
      <c r="P84" s="31">
        <v>100</v>
      </c>
      <c r="Q84" s="31">
        <v>0</v>
      </c>
      <c r="R84" s="31">
        <v>45.23</v>
      </c>
      <c r="S84" s="31">
        <v>45.23</v>
      </c>
    </row>
    <row r="85" spans="1:19" ht="12.75">
      <c r="A85" s="35">
        <v>6</v>
      </c>
      <c r="B85" s="35">
        <v>6</v>
      </c>
      <c r="C85" s="35">
        <v>6</v>
      </c>
      <c r="D85" s="36">
        <v>2</v>
      </c>
      <c r="E85" s="37"/>
      <c r="F85" s="29" t="s">
        <v>86</v>
      </c>
      <c r="G85" s="57" t="s">
        <v>158</v>
      </c>
      <c r="H85" s="30">
        <v>11218690.93</v>
      </c>
      <c r="I85" s="30">
        <v>11330444.85</v>
      </c>
      <c r="J85" s="30">
        <v>3832888.45</v>
      </c>
      <c r="K85" s="30">
        <v>0</v>
      </c>
      <c r="L85" s="30">
        <v>3832888.45</v>
      </c>
      <c r="M85" s="30">
        <v>3306888.45</v>
      </c>
      <c r="N85" s="30">
        <v>0</v>
      </c>
      <c r="O85" s="31">
        <v>0</v>
      </c>
      <c r="P85" s="31">
        <v>100</v>
      </c>
      <c r="Q85" s="31">
        <v>0</v>
      </c>
      <c r="R85" s="31">
        <v>33.82</v>
      </c>
      <c r="S85" s="31">
        <v>4.64</v>
      </c>
    </row>
    <row r="86" spans="1:19" ht="12.75">
      <c r="A86" s="35">
        <v>6</v>
      </c>
      <c r="B86" s="35">
        <v>7</v>
      </c>
      <c r="C86" s="35">
        <v>5</v>
      </c>
      <c r="D86" s="36">
        <v>2</v>
      </c>
      <c r="E86" s="37"/>
      <c r="F86" s="29" t="s">
        <v>86</v>
      </c>
      <c r="G86" s="57" t="s">
        <v>91</v>
      </c>
      <c r="H86" s="30">
        <v>18032431.05</v>
      </c>
      <c r="I86" s="30">
        <v>17729555.05</v>
      </c>
      <c r="J86" s="30">
        <v>2550502</v>
      </c>
      <c r="K86" s="30">
        <v>0</v>
      </c>
      <c r="L86" s="30">
        <v>2550502</v>
      </c>
      <c r="M86" s="30">
        <v>0</v>
      </c>
      <c r="N86" s="30">
        <v>0</v>
      </c>
      <c r="O86" s="31">
        <v>0</v>
      </c>
      <c r="P86" s="31">
        <v>100</v>
      </c>
      <c r="Q86" s="31">
        <v>0</v>
      </c>
      <c r="R86" s="31">
        <v>14.38</v>
      </c>
      <c r="S86" s="31">
        <v>14.38</v>
      </c>
    </row>
    <row r="87" spans="1:19" ht="12.75">
      <c r="A87" s="35">
        <v>6</v>
      </c>
      <c r="B87" s="35">
        <v>18</v>
      </c>
      <c r="C87" s="35">
        <v>4</v>
      </c>
      <c r="D87" s="36">
        <v>2</v>
      </c>
      <c r="E87" s="37"/>
      <c r="F87" s="29" t="s">
        <v>86</v>
      </c>
      <c r="G87" s="57" t="s">
        <v>159</v>
      </c>
      <c r="H87" s="30">
        <v>10323706.96</v>
      </c>
      <c r="I87" s="30">
        <v>9743324.12</v>
      </c>
      <c r="J87" s="30">
        <v>1530184.51</v>
      </c>
      <c r="K87" s="30">
        <v>0</v>
      </c>
      <c r="L87" s="30">
        <v>1530184.51</v>
      </c>
      <c r="M87" s="30">
        <v>257000</v>
      </c>
      <c r="N87" s="30">
        <v>0</v>
      </c>
      <c r="O87" s="31">
        <v>0</v>
      </c>
      <c r="P87" s="31">
        <v>100</v>
      </c>
      <c r="Q87" s="31">
        <v>0</v>
      </c>
      <c r="R87" s="31">
        <v>15.7</v>
      </c>
      <c r="S87" s="31">
        <v>13.06</v>
      </c>
    </row>
    <row r="88" spans="1:19" ht="12.75">
      <c r="A88" s="35">
        <v>6</v>
      </c>
      <c r="B88" s="35">
        <v>9</v>
      </c>
      <c r="C88" s="35">
        <v>9</v>
      </c>
      <c r="D88" s="36">
        <v>2</v>
      </c>
      <c r="E88" s="37"/>
      <c r="F88" s="29" t="s">
        <v>86</v>
      </c>
      <c r="G88" s="57" t="s">
        <v>160</v>
      </c>
      <c r="H88" s="30">
        <v>14543798.69</v>
      </c>
      <c r="I88" s="30">
        <v>14542159.63</v>
      </c>
      <c r="J88" s="30">
        <v>1724939</v>
      </c>
      <c r="K88" s="30">
        <v>0</v>
      </c>
      <c r="L88" s="30">
        <v>1724939</v>
      </c>
      <c r="M88" s="30">
        <v>164939</v>
      </c>
      <c r="N88" s="30">
        <v>0</v>
      </c>
      <c r="O88" s="31">
        <v>0</v>
      </c>
      <c r="P88" s="31">
        <v>100</v>
      </c>
      <c r="Q88" s="31">
        <v>0</v>
      </c>
      <c r="R88" s="31">
        <v>11.86</v>
      </c>
      <c r="S88" s="31">
        <v>10.72</v>
      </c>
    </row>
    <row r="89" spans="1:19" ht="12.75">
      <c r="A89" s="35">
        <v>6</v>
      </c>
      <c r="B89" s="35">
        <v>11</v>
      </c>
      <c r="C89" s="35">
        <v>4</v>
      </c>
      <c r="D89" s="36">
        <v>2</v>
      </c>
      <c r="E89" s="37"/>
      <c r="F89" s="29" t="s">
        <v>86</v>
      </c>
      <c r="G89" s="57" t="s">
        <v>161</v>
      </c>
      <c r="H89" s="30">
        <v>30527296.27</v>
      </c>
      <c r="I89" s="30">
        <v>30260690.36</v>
      </c>
      <c r="J89" s="30">
        <v>10523183.16</v>
      </c>
      <c r="K89" s="30">
        <v>0</v>
      </c>
      <c r="L89" s="30">
        <v>10523183.16</v>
      </c>
      <c r="M89" s="30">
        <v>0</v>
      </c>
      <c r="N89" s="30">
        <v>0</v>
      </c>
      <c r="O89" s="31">
        <v>0</v>
      </c>
      <c r="P89" s="31">
        <v>100</v>
      </c>
      <c r="Q89" s="31">
        <v>0</v>
      </c>
      <c r="R89" s="31">
        <v>34.77</v>
      </c>
      <c r="S89" s="31">
        <v>34.77</v>
      </c>
    </row>
    <row r="90" spans="1:19" ht="12.75">
      <c r="A90" s="35">
        <v>6</v>
      </c>
      <c r="B90" s="35">
        <v>2</v>
      </c>
      <c r="C90" s="35">
        <v>8</v>
      </c>
      <c r="D90" s="36">
        <v>2</v>
      </c>
      <c r="E90" s="37"/>
      <c r="F90" s="29" t="s">
        <v>86</v>
      </c>
      <c r="G90" s="57" t="s">
        <v>162</v>
      </c>
      <c r="H90" s="30">
        <v>20331735.87</v>
      </c>
      <c r="I90" s="30">
        <v>20067487.22</v>
      </c>
      <c r="J90" s="30">
        <v>325000</v>
      </c>
      <c r="K90" s="30">
        <v>0</v>
      </c>
      <c r="L90" s="30">
        <v>325000</v>
      </c>
      <c r="M90" s="30">
        <v>0</v>
      </c>
      <c r="N90" s="30">
        <v>0</v>
      </c>
      <c r="O90" s="31">
        <v>0</v>
      </c>
      <c r="P90" s="31">
        <v>100</v>
      </c>
      <c r="Q90" s="31">
        <v>0</v>
      </c>
      <c r="R90" s="31">
        <v>1.61</v>
      </c>
      <c r="S90" s="31">
        <v>1.61</v>
      </c>
    </row>
    <row r="91" spans="1:19" ht="12.75">
      <c r="A91" s="35">
        <v>6</v>
      </c>
      <c r="B91" s="35">
        <v>14</v>
      </c>
      <c r="C91" s="35">
        <v>6</v>
      </c>
      <c r="D91" s="36">
        <v>2</v>
      </c>
      <c r="E91" s="37"/>
      <c r="F91" s="29" t="s">
        <v>86</v>
      </c>
      <c r="G91" s="57" t="s">
        <v>163</v>
      </c>
      <c r="H91" s="30">
        <v>30594235.69</v>
      </c>
      <c r="I91" s="30">
        <v>25569874.17</v>
      </c>
      <c r="J91" s="30">
        <v>8025186.53</v>
      </c>
      <c r="K91" s="30">
        <v>0</v>
      </c>
      <c r="L91" s="30">
        <v>7976401.53</v>
      </c>
      <c r="M91" s="30">
        <v>4759220.53</v>
      </c>
      <c r="N91" s="30">
        <v>48785</v>
      </c>
      <c r="O91" s="31">
        <v>0</v>
      </c>
      <c r="P91" s="31">
        <v>99.39</v>
      </c>
      <c r="Q91" s="31">
        <v>0.6</v>
      </c>
      <c r="R91" s="31">
        <v>31.38</v>
      </c>
      <c r="S91" s="31">
        <v>12.77</v>
      </c>
    </row>
    <row r="92" spans="1:19" ht="12.75">
      <c r="A92" s="35">
        <v>6</v>
      </c>
      <c r="B92" s="35">
        <v>1</v>
      </c>
      <c r="C92" s="35">
        <v>8</v>
      </c>
      <c r="D92" s="36">
        <v>2</v>
      </c>
      <c r="E92" s="37"/>
      <c r="F92" s="29" t="s">
        <v>86</v>
      </c>
      <c r="G92" s="57" t="s">
        <v>164</v>
      </c>
      <c r="H92" s="30">
        <v>13620664.49</v>
      </c>
      <c r="I92" s="30">
        <v>13290122.9</v>
      </c>
      <c r="J92" s="30">
        <v>2223251.22</v>
      </c>
      <c r="K92" s="30">
        <v>0</v>
      </c>
      <c r="L92" s="30">
        <v>2223251.22</v>
      </c>
      <c r="M92" s="30">
        <v>484669.22</v>
      </c>
      <c r="N92" s="30">
        <v>0</v>
      </c>
      <c r="O92" s="31">
        <v>0</v>
      </c>
      <c r="P92" s="31">
        <v>100</v>
      </c>
      <c r="Q92" s="31">
        <v>0</v>
      </c>
      <c r="R92" s="31">
        <v>16.72</v>
      </c>
      <c r="S92" s="31">
        <v>13.08</v>
      </c>
    </row>
    <row r="93" spans="1:19" ht="12.75">
      <c r="A93" s="35">
        <v>6</v>
      </c>
      <c r="B93" s="35">
        <v>3</v>
      </c>
      <c r="C93" s="35">
        <v>7</v>
      </c>
      <c r="D93" s="36">
        <v>2</v>
      </c>
      <c r="E93" s="37"/>
      <c r="F93" s="29" t="s">
        <v>86</v>
      </c>
      <c r="G93" s="57" t="s">
        <v>165</v>
      </c>
      <c r="H93" s="30">
        <v>12063217</v>
      </c>
      <c r="I93" s="30">
        <v>11463458.01</v>
      </c>
      <c r="J93" s="30">
        <v>2375224</v>
      </c>
      <c r="K93" s="30">
        <v>0</v>
      </c>
      <c r="L93" s="30">
        <v>2375224</v>
      </c>
      <c r="M93" s="30">
        <v>0</v>
      </c>
      <c r="N93" s="30">
        <v>0</v>
      </c>
      <c r="O93" s="31">
        <v>0</v>
      </c>
      <c r="P93" s="31">
        <v>100</v>
      </c>
      <c r="Q93" s="31">
        <v>0</v>
      </c>
      <c r="R93" s="31">
        <v>20.71</v>
      </c>
      <c r="S93" s="31">
        <v>20.71</v>
      </c>
    </row>
    <row r="94" spans="1:19" ht="12.75">
      <c r="A94" s="35">
        <v>6</v>
      </c>
      <c r="B94" s="35">
        <v>8</v>
      </c>
      <c r="C94" s="35">
        <v>7</v>
      </c>
      <c r="D94" s="36">
        <v>2</v>
      </c>
      <c r="E94" s="37"/>
      <c r="F94" s="29" t="s">
        <v>86</v>
      </c>
      <c r="G94" s="57" t="s">
        <v>92</v>
      </c>
      <c r="H94" s="30">
        <v>31180824.92</v>
      </c>
      <c r="I94" s="30">
        <v>30769824.17</v>
      </c>
      <c r="J94" s="30">
        <v>14577316.33</v>
      </c>
      <c r="K94" s="30">
        <v>0</v>
      </c>
      <c r="L94" s="30">
        <v>14577316.33</v>
      </c>
      <c r="M94" s="30">
        <v>1119486.81</v>
      </c>
      <c r="N94" s="30">
        <v>0</v>
      </c>
      <c r="O94" s="31">
        <v>0</v>
      </c>
      <c r="P94" s="31">
        <v>100</v>
      </c>
      <c r="Q94" s="31">
        <v>0</v>
      </c>
      <c r="R94" s="31">
        <v>47.37</v>
      </c>
      <c r="S94" s="31">
        <v>43.73</v>
      </c>
    </row>
    <row r="95" spans="1:19" ht="12.75">
      <c r="A95" s="35">
        <v>6</v>
      </c>
      <c r="B95" s="35">
        <v>18</v>
      </c>
      <c r="C95" s="35">
        <v>5</v>
      </c>
      <c r="D95" s="36">
        <v>2</v>
      </c>
      <c r="E95" s="37"/>
      <c r="F95" s="29" t="s">
        <v>86</v>
      </c>
      <c r="G95" s="57" t="s">
        <v>166</v>
      </c>
      <c r="H95" s="30">
        <v>22171873</v>
      </c>
      <c r="I95" s="30">
        <v>21437064.11</v>
      </c>
      <c r="J95" s="30">
        <v>5078547.07</v>
      </c>
      <c r="K95" s="30">
        <v>0</v>
      </c>
      <c r="L95" s="30">
        <v>5070377</v>
      </c>
      <c r="M95" s="30">
        <v>0</v>
      </c>
      <c r="N95" s="30">
        <v>8170.07</v>
      </c>
      <c r="O95" s="31">
        <v>0</v>
      </c>
      <c r="P95" s="31">
        <v>99.83</v>
      </c>
      <c r="Q95" s="31">
        <v>0.16</v>
      </c>
      <c r="R95" s="31">
        <v>23.69</v>
      </c>
      <c r="S95" s="31">
        <v>23.69</v>
      </c>
    </row>
    <row r="96" spans="1:19" ht="12.75">
      <c r="A96" s="35">
        <v>6</v>
      </c>
      <c r="B96" s="35">
        <v>10</v>
      </c>
      <c r="C96" s="35">
        <v>2</v>
      </c>
      <c r="D96" s="36">
        <v>2</v>
      </c>
      <c r="E96" s="37"/>
      <c r="F96" s="29" t="s">
        <v>86</v>
      </c>
      <c r="G96" s="57" t="s">
        <v>167</v>
      </c>
      <c r="H96" s="30">
        <v>19705931.11</v>
      </c>
      <c r="I96" s="30">
        <v>19015710.65</v>
      </c>
      <c r="J96" s="30">
        <v>6260000.65</v>
      </c>
      <c r="K96" s="30">
        <v>0</v>
      </c>
      <c r="L96" s="30">
        <v>6260000.65</v>
      </c>
      <c r="M96" s="30">
        <v>0</v>
      </c>
      <c r="N96" s="30">
        <v>0</v>
      </c>
      <c r="O96" s="31">
        <v>0</v>
      </c>
      <c r="P96" s="31">
        <v>100</v>
      </c>
      <c r="Q96" s="31">
        <v>0</v>
      </c>
      <c r="R96" s="31">
        <v>32.92</v>
      </c>
      <c r="S96" s="31">
        <v>32.92</v>
      </c>
    </row>
    <row r="97" spans="1:19" ht="12.75">
      <c r="A97" s="35">
        <v>6</v>
      </c>
      <c r="B97" s="35">
        <v>20</v>
      </c>
      <c r="C97" s="35">
        <v>5</v>
      </c>
      <c r="D97" s="36">
        <v>2</v>
      </c>
      <c r="E97" s="37"/>
      <c r="F97" s="29" t="s">
        <v>86</v>
      </c>
      <c r="G97" s="57" t="s">
        <v>168</v>
      </c>
      <c r="H97" s="30">
        <v>18228189.13</v>
      </c>
      <c r="I97" s="30">
        <v>18045766.98</v>
      </c>
      <c r="J97" s="30">
        <v>600000</v>
      </c>
      <c r="K97" s="30">
        <v>0</v>
      </c>
      <c r="L97" s="30">
        <v>600000</v>
      </c>
      <c r="M97" s="30">
        <v>0</v>
      </c>
      <c r="N97" s="30">
        <v>0</v>
      </c>
      <c r="O97" s="31">
        <v>0</v>
      </c>
      <c r="P97" s="31">
        <v>100</v>
      </c>
      <c r="Q97" s="31">
        <v>0</v>
      </c>
      <c r="R97" s="31">
        <v>3.32</v>
      </c>
      <c r="S97" s="31">
        <v>3.32</v>
      </c>
    </row>
    <row r="98" spans="1:19" ht="12.75">
      <c r="A98" s="35">
        <v>6</v>
      </c>
      <c r="B98" s="35">
        <v>12</v>
      </c>
      <c r="C98" s="35">
        <v>4</v>
      </c>
      <c r="D98" s="36">
        <v>2</v>
      </c>
      <c r="E98" s="37"/>
      <c r="F98" s="29" t="s">
        <v>86</v>
      </c>
      <c r="G98" s="57" t="s">
        <v>169</v>
      </c>
      <c r="H98" s="30">
        <v>15867398</v>
      </c>
      <c r="I98" s="30">
        <v>15939789.01</v>
      </c>
      <c r="J98" s="30">
        <v>2551967.08</v>
      </c>
      <c r="K98" s="30">
        <v>0</v>
      </c>
      <c r="L98" s="30">
        <v>2551967.08</v>
      </c>
      <c r="M98" s="30">
        <v>428623.23</v>
      </c>
      <c r="N98" s="30">
        <v>0</v>
      </c>
      <c r="O98" s="31">
        <v>0</v>
      </c>
      <c r="P98" s="31">
        <v>100</v>
      </c>
      <c r="Q98" s="31">
        <v>0</v>
      </c>
      <c r="R98" s="31">
        <v>16.01</v>
      </c>
      <c r="S98" s="31">
        <v>13.32</v>
      </c>
    </row>
    <row r="99" spans="1:19" ht="12.75">
      <c r="A99" s="35">
        <v>6</v>
      </c>
      <c r="B99" s="35">
        <v>1</v>
      </c>
      <c r="C99" s="35">
        <v>9</v>
      </c>
      <c r="D99" s="36">
        <v>2</v>
      </c>
      <c r="E99" s="37"/>
      <c r="F99" s="29" t="s">
        <v>86</v>
      </c>
      <c r="G99" s="57" t="s">
        <v>170</v>
      </c>
      <c r="H99" s="30">
        <v>15844191</v>
      </c>
      <c r="I99" s="30">
        <v>15668719.52</v>
      </c>
      <c r="J99" s="30">
        <v>1631340</v>
      </c>
      <c r="K99" s="30">
        <v>0</v>
      </c>
      <c r="L99" s="30">
        <v>1631340</v>
      </c>
      <c r="M99" s="30">
        <v>0</v>
      </c>
      <c r="N99" s="30">
        <v>0</v>
      </c>
      <c r="O99" s="31">
        <v>0</v>
      </c>
      <c r="P99" s="31">
        <v>100</v>
      </c>
      <c r="Q99" s="31">
        <v>0</v>
      </c>
      <c r="R99" s="31">
        <v>10.41</v>
      </c>
      <c r="S99" s="31">
        <v>10.41</v>
      </c>
    </row>
    <row r="100" spans="1:19" ht="12.75">
      <c r="A100" s="35">
        <v>6</v>
      </c>
      <c r="B100" s="35">
        <v>6</v>
      </c>
      <c r="C100" s="35">
        <v>7</v>
      </c>
      <c r="D100" s="36">
        <v>2</v>
      </c>
      <c r="E100" s="37"/>
      <c r="F100" s="29" t="s">
        <v>86</v>
      </c>
      <c r="G100" s="57" t="s">
        <v>171</v>
      </c>
      <c r="H100" s="30">
        <v>12264907.88</v>
      </c>
      <c r="I100" s="30">
        <v>12100819.88</v>
      </c>
      <c r="J100" s="30">
        <v>2074157.87</v>
      </c>
      <c r="K100" s="30">
        <v>0</v>
      </c>
      <c r="L100" s="30">
        <v>2074157.87</v>
      </c>
      <c r="M100" s="30">
        <v>0</v>
      </c>
      <c r="N100" s="30">
        <v>0</v>
      </c>
      <c r="O100" s="31">
        <v>0</v>
      </c>
      <c r="P100" s="31">
        <v>100</v>
      </c>
      <c r="Q100" s="31">
        <v>0</v>
      </c>
      <c r="R100" s="31">
        <v>17.14</v>
      </c>
      <c r="S100" s="31">
        <v>17.14</v>
      </c>
    </row>
    <row r="101" spans="1:19" ht="12.75">
      <c r="A101" s="35">
        <v>6</v>
      </c>
      <c r="B101" s="35">
        <v>2</v>
      </c>
      <c r="C101" s="35">
        <v>9</v>
      </c>
      <c r="D101" s="36">
        <v>2</v>
      </c>
      <c r="E101" s="37"/>
      <c r="F101" s="29" t="s">
        <v>86</v>
      </c>
      <c r="G101" s="57" t="s">
        <v>172</v>
      </c>
      <c r="H101" s="30">
        <v>12685722.92</v>
      </c>
      <c r="I101" s="30">
        <v>12535082.45</v>
      </c>
      <c r="J101" s="30">
        <v>1392628.27</v>
      </c>
      <c r="K101" s="30">
        <v>0</v>
      </c>
      <c r="L101" s="30">
        <v>1392628.27</v>
      </c>
      <c r="M101" s="30">
        <v>0</v>
      </c>
      <c r="N101" s="30">
        <v>0</v>
      </c>
      <c r="O101" s="31">
        <v>0</v>
      </c>
      <c r="P101" s="31">
        <v>100</v>
      </c>
      <c r="Q101" s="31">
        <v>0</v>
      </c>
      <c r="R101" s="31">
        <v>11.1</v>
      </c>
      <c r="S101" s="31">
        <v>11.1</v>
      </c>
    </row>
    <row r="102" spans="1:19" ht="12.75">
      <c r="A102" s="35">
        <v>6</v>
      </c>
      <c r="B102" s="35">
        <v>11</v>
      </c>
      <c r="C102" s="35">
        <v>5</v>
      </c>
      <c r="D102" s="36">
        <v>2</v>
      </c>
      <c r="E102" s="37"/>
      <c r="F102" s="29" t="s">
        <v>86</v>
      </c>
      <c r="G102" s="57" t="s">
        <v>93</v>
      </c>
      <c r="H102" s="30">
        <v>49934606.8</v>
      </c>
      <c r="I102" s="30">
        <v>49144804.17</v>
      </c>
      <c r="J102" s="30">
        <v>12021142.47</v>
      </c>
      <c r="K102" s="30">
        <v>0</v>
      </c>
      <c r="L102" s="30">
        <v>12021142.47</v>
      </c>
      <c r="M102" s="30">
        <v>0</v>
      </c>
      <c r="N102" s="30">
        <v>0</v>
      </c>
      <c r="O102" s="31">
        <v>0</v>
      </c>
      <c r="P102" s="31">
        <v>100</v>
      </c>
      <c r="Q102" s="31">
        <v>0</v>
      </c>
      <c r="R102" s="31">
        <v>24.46</v>
      </c>
      <c r="S102" s="31">
        <v>24.46</v>
      </c>
    </row>
    <row r="103" spans="1:19" ht="12.75">
      <c r="A103" s="35">
        <v>6</v>
      </c>
      <c r="B103" s="35">
        <v>14</v>
      </c>
      <c r="C103" s="35">
        <v>7</v>
      </c>
      <c r="D103" s="36">
        <v>2</v>
      </c>
      <c r="E103" s="37"/>
      <c r="F103" s="29" t="s">
        <v>86</v>
      </c>
      <c r="G103" s="57" t="s">
        <v>173</v>
      </c>
      <c r="H103" s="30">
        <v>9685108</v>
      </c>
      <c r="I103" s="30">
        <v>8337450.21</v>
      </c>
      <c r="J103" s="30">
        <v>5026155</v>
      </c>
      <c r="K103" s="30">
        <v>0</v>
      </c>
      <c r="L103" s="30">
        <v>5026155</v>
      </c>
      <c r="M103" s="30">
        <v>1139755</v>
      </c>
      <c r="N103" s="30">
        <v>0</v>
      </c>
      <c r="O103" s="31">
        <v>0</v>
      </c>
      <c r="P103" s="31">
        <v>100</v>
      </c>
      <c r="Q103" s="31">
        <v>0</v>
      </c>
      <c r="R103" s="31">
        <v>60.28</v>
      </c>
      <c r="S103" s="31">
        <v>46.61</v>
      </c>
    </row>
    <row r="104" spans="1:19" ht="12.75">
      <c r="A104" s="35">
        <v>6</v>
      </c>
      <c r="B104" s="35">
        <v>17</v>
      </c>
      <c r="C104" s="35">
        <v>2</v>
      </c>
      <c r="D104" s="36">
        <v>2</v>
      </c>
      <c r="E104" s="37"/>
      <c r="F104" s="29" t="s">
        <v>86</v>
      </c>
      <c r="G104" s="57" t="s">
        <v>174</v>
      </c>
      <c r="H104" s="30">
        <v>28610902.1</v>
      </c>
      <c r="I104" s="30">
        <v>25217193.95</v>
      </c>
      <c r="J104" s="30">
        <v>3643850</v>
      </c>
      <c r="K104" s="30">
        <v>0</v>
      </c>
      <c r="L104" s="30">
        <v>3643850</v>
      </c>
      <c r="M104" s="30">
        <v>0</v>
      </c>
      <c r="N104" s="30">
        <v>0</v>
      </c>
      <c r="O104" s="31">
        <v>0</v>
      </c>
      <c r="P104" s="31">
        <v>100</v>
      </c>
      <c r="Q104" s="31">
        <v>0</v>
      </c>
      <c r="R104" s="31">
        <v>14.44</v>
      </c>
      <c r="S104" s="31">
        <v>14.44</v>
      </c>
    </row>
    <row r="105" spans="1:19" ht="12.75">
      <c r="A105" s="35">
        <v>6</v>
      </c>
      <c r="B105" s="35">
        <v>20</v>
      </c>
      <c r="C105" s="35">
        <v>6</v>
      </c>
      <c r="D105" s="36">
        <v>2</v>
      </c>
      <c r="E105" s="37"/>
      <c r="F105" s="29" t="s">
        <v>86</v>
      </c>
      <c r="G105" s="57" t="s">
        <v>175</v>
      </c>
      <c r="H105" s="30">
        <v>16287616.32</v>
      </c>
      <c r="I105" s="30">
        <v>16050642.72</v>
      </c>
      <c r="J105" s="30">
        <v>2350000</v>
      </c>
      <c r="K105" s="30">
        <v>0</v>
      </c>
      <c r="L105" s="30">
        <v>2350000</v>
      </c>
      <c r="M105" s="30">
        <v>0</v>
      </c>
      <c r="N105" s="30">
        <v>0</v>
      </c>
      <c r="O105" s="31">
        <v>0</v>
      </c>
      <c r="P105" s="31">
        <v>100</v>
      </c>
      <c r="Q105" s="31">
        <v>0</v>
      </c>
      <c r="R105" s="31">
        <v>14.64</v>
      </c>
      <c r="S105" s="31">
        <v>14.64</v>
      </c>
    </row>
    <row r="106" spans="1:19" ht="12.75">
      <c r="A106" s="35">
        <v>6</v>
      </c>
      <c r="B106" s="35">
        <v>8</v>
      </c>
      <c r="C106" s="35">
        <v>8</v>
      </c>
      <c r="D106" s="36">
        <v>2</v>
      </c>
      <c r="E106" s="37"/>
      <c r="F106" s="29" t="s">
        <v>86</v>
      </c>
      <c r="G106" s="57" t="s">
        <v>176</v>
      </c>
      <c r="H106" s="30">
        <v>19898751.97</v>
      </c>
      <c r="I106" s="30">
        <v>19636532.97</v>
      </c>
      <c r="J106" s="30">
        <v>5097185.22</v>
      </c>
      <c r="K106" s="30">
        <v>0</v>
      </c>
      <c r="L106" s="30">
        <v>5097157</v>
      </c>
      <c r="M106" s="30">
        <v>0</v>
      </c>
      <c r="N106" s="30">
        <v>28.22</v>
      </c>
      <c r="O106" s="31">
        <v>0</v>
      </c>
      <c r="P106" s="31">
        <v>99.99</v>
      </c>
      <c r="Q106" s="31">
        <v>0</v>
      </c>
      <c r="R106" s="31">
        <v>25.95</v>
      </c>
      <c r="S106" s="31">
        <v>25.95</v>
      </c>
    </row>
    <row r="107" spans="1:19" ht="12.75">
      <c r="A107" s="35">
        <v>6</v>
      </c>
      <c r="B107" s="35">
        <v>1</v>
      </c>
      <c r="C107" s="35">
        <v>10</v>
      </c>
      <c r="D107" s="36">
        <v>2</v>
      </c>
      <c r="E107" s="37"/>
      <c r="F107" s="29" t="s">
        <v>86</v>
      </c>
      <c r="G107" s="57" t="s">
        <v>94</v>
      </c>
      <c r="H107" s="30">
        <v>36574722.17</v>
      </c>
      <c r="I107" s="30">
        <v>30244233.1</v>
      </c>
      <c r="J107" s="30">
        <v>752654.66</v>
      </c>
      <c r="K107" s="30">
        <v>0</v>
      </c>
      <c r="L107" s="30">
        <v>701000</v>
      </c>
      <c r="M107" s="30">
        <v>0</v>
      </c>
      <c r="N107" s="30">
        <v>51654.66</v>
      </c>
      <c r="O107" s="31">
        <v>0</v>
      </c>
      <c r="P107" s="31">
        <v>93.13</v>
      </c>
      <c r="Q107" s="31">
        <v>6.86</v>
      </c>
      <c r="R107" s="31">
        <v>2.48</v>
      </c>
      <c r="S107" s="31">
        <v>2.48</v>
      </c>
    </row>
    <row r="108" spans="1:19" ht="12.75">
      <c r="A108" s="35">
        <v>6</v>
      </c>
      <c r="B108" s="35">
        <v>13</v>
      </c>
      <c r="C108" s="35">
        <v>3</v>
      </c>
      <c r="D108" s="36">
        <v>2</v>
      </c>
      <c r="E108" s="37"/>
      <c r="F108" s="29" t="s">
        <v>86</v>
      </c>
      <c r="G108" s="57" t="s">
        <v>177</v>
      </c>
      <c r="H108" s="30">
        <v>12053431.35</v>
      </c>
      <c r="I108" s="30">
        <v>11738293.11</v>
      </c>
      <c r="J108" s="30">
        <v>782993.64</v>
      </c>
      <c r="K108" s="30">
        <v>0</v>
      </c>
      <c r="L108" s="30">
        <v>781800</v>
      </c>
      <c r="M108" s="30">
        <v>0</v>
      </c>
      <c r="N108" s="30">
        <v>1193.64</v>
      </c>
      <c r="O108" s="31">
        <v>0</v>
      </c>
      <c r="P108" s="31">
        <v>99.84</v>
      </c>
      <c r="Q108" s="31">
        <v>0.15</v>
      </c>
      <c r="R108" s="31">
        <v>6.67</v>
      </c>
      <c r="S108" s="31">
        <v>6.67</v>
      </c>
    </row>
    <row r="109" spans="1:19" ht="12.75">
      <c r="A109" s="35">
        <v>6</v>
      </c>
      <c r="B109" s="35">
        <v>10</v>
      </c>
      <c r="C109" s="35">
        <v>4</v>
      </c>
      <c r="D109" s="36">
        <v>2</v>
      </c>
      <c r="E109" s="37"/>
      <c r="F109" s="29" t="s">
        <v>86</v>
      </c>
      <c r="G109" s="57" t="s">
        <v>178</v>
      </c>
      <c r="H109" s="30">
        <v>29633272</v>
      </c>
      <c r="I109" s="30">
        <v>27082167.55</v>
      </c>
      <c r="J109" s="30">
        <v>13668370.79</v>
      </c>
      <c r="K109" s="30">
        <v>0</v>
      </c>
      <c r="L109" s="30">
        <v>13250000</v>
      </c>
      <c r="M109" s="30">
        <v>1000000</v>
      </c>
      <c r="N109" s="30">
        <v>418370.79</v>
      </c>
      <c r="O109" s="31">
        <v>0</v>
      </c>
      <c r="P109" s="31">
        <v>96.93</v>
      </c>
      <c r="Q109" s="31">
        <v>3.06</v>
      </c>
      <c r="R109" s="31">
        <v>50.47</v>
      </c>
      <c r="S109" s="31">
        <v>46.77</v>
      </c>
    </row>
    <row r="110" spans="1:19" ht="12.75">
      <c r="A110" s="35">
        <v>6</v>
      </c>
      <c r="B110" s="35">
        <v>4</v>
      </c>
      <c r="C110" s="35">
        <v>5</v>
      </c>
      <c r="D110" s="36">
        <v>2</v>
      </c>
      <c r="E110" s="37"/>
      <c r="F110" s="29" t="s">
        <v>86</v>
      </c>
      <c r="G110" s="57" t="s">
        <v>179</v>
      </c>
      <c r="H110" s="30">
        <v>27470332.47</v>
      </c>
      <c r="I110" s="30">
        <v>22409573.49</v>
      </c>
      <c r="J110" s="30">
        <v>4883306.12</v>
      </c>
      <c r="K110" s="30">
        <v>0</v>
      </c>
      <c r="L110" s="30">
        <v>4882701</v>
      </c>
      <c r="M110" s="30">
        <v>838501</v>
      </c>
      <c r="N110" s="30">
        <v>605.12</v>
      </c>
      <c r="O110" s="31">
        <v>0</v>
      </c>
      <c r="P110" s="31">
        <v>99.98</v>
      </c>
      <c r="Q110" s="31">
        <v>0.01</v>
      </c>
      <c r="R110" s="31">
        <v>21.79</v>
      </c>
      <c r="S110" s="31">
        <v>18.04</v>
      </c>
    </row>
    <row r="111" spans="1:19" ht="12.75">
      <c r="A111" s="35">
        <v>6</v>
      </c>
      <c r="B111" s="35">
        <v>5</v>
      </c>
      <c r="C111" s="35">
        <v>6</v>
      </c>
      <c r="D111" s="36">
        <v>2</v>
      </c>
      <c r="E111" s="37"/>
      <c r="F111" s="29" t="s">
        <v>86</v>
      </c>
      <c r="G111" s="57" t="s">
        <v>180</v>
      </c>
      <c r="H111" s="30">
        <v>21160586.89</v>
      </c>
      <c r="I111" s="30">
        <v>19732905.39</v>
      </c>
      <c r="J111" s="30">
        <v>4599688.08</v>
      </c>
      <c r="K111" s="30">
        <v>0</v>
      </c>
      <c r="L111" s="30">
        <v>4599368.08</v>
      </c>
      <c r="M111" s="30">
        <v>0</v>
      </c>
      <c r="N111" s="30">
        <v>320</v>
      </c>
      <c r="O111" s="31">
        <v>0</v>
      </c>
      <c r="P111" s="31">
        <v>99.99</v>
      </c>
      <c r="Q111" s="31">
        <v>0</v>
      </c>
      <c r="R111" s="31">
        <v>23.3</v>
      </c>
      <c r="S111" s="31">
        <v>23.3</v>
      </c>
    </row>
    <row r="112" spans="1:19" ht="12.75">
      <c r="A112" s="35">
        <v>6</v>
      </c>
      <c r="B112" s="35">
        <v>9</v>
      </c>
      <c r="C112" s="35">
        <v>10</v>
      </c>
      <c r="D112" s="36">
        <v>2</v>
      </c>
      <c r="E112" s="37"/>
      <c r="F112" s="29" t="s">
        <v>86</v>
      </c>
      <c r="G112" s="57" t="s">
        <v>181</v>
      </c>
      <c r="H112" s="30">
        <v>34803368.04</v>
      </c>
      <c r="I112" s="30">
        <v>34779242.47</v>
      </c>
      <c r="J112" s="30">
        <v>8259768</v>
      </c>
      <c r="K112" s="30">
        <v>0</v>
      </c>
      <c r="L112" s="30">
        <v>8259768</v>
      </c>
      <c r="M112" s="30">
        <v>0</v>
      </c>
      <c r="N112" s="30">
        <v>0</v>
      </c>
      <c r="O112" s="31">
        <v>0</v>
      </c>
      <c r="P112" s="31">
        <v>100</v>
      </c>
      <c r="Q112" s="31">
        <v>0</v>
      </c>
      <c r="R112" s="31">
        <v>23.74</v>
      </c>
      <c r="S112" s="31">
        <v>23.74</v>
      </c>
    </row>
    <row r="113" spans="1:19" ht="12.75">
      <c r="A113" s="35">
        <v>6</v>
      </c>
      <c r="B113" s="35">
        <v>8</v>
      </c>
      <c r="C113" s="35">
        <v>9</v>
      </c>
      <c r="D113" s="36">
        <v>2</v>
      </c>
      <c r="E113" s="37"/>
      <c r="F113" s="29" t="s">
        <v>86</v>
      </c>
      <c r="G113" s="57" t="s">
        <v>182</v>
      </c>
      <c r="H113" s="30">
        <v>23063909</v>
      </c>
      <c r="I113" s="30">
        <v>22994359.94</v>
      </c>
      <c r="J113" s="30">
        <v>6543340</v>
      </c>
      <c r="K113" s="30">
        <v>0</v>
      </c>
      <c r="L113" s="30">
        <v>6543340</v>
      </c>
      <c r="M113" s="30">
        <v>6291340</v>
      </c>
      <c r="N113" s="30">
        <v>0</v>
      </c>
      <c r="O113" s="31">
        <v>0</v>
      </c>
      <c r="P113" s="31">
        <v>100</v>
      </c>
      <c r="Q113" s="31">
        <v>0</v>
      </c>
      <c r="R113" s="31">
        <v>28.45</v>
      </c>
      <c r="S113" s="31">
        <v>1.09</v>
      </c>
    </row>
    <row r="114" spans="1:19" ht="12.75">
      <c r="A114" s="35">
        <v>6</v>
      </c>
      <c r="B114" s="35">
        <v>20</v>
      </c>
      <c r="C114" s="35">
        <v>7</v>
      </c>
      <c r="D114" s="36">
        <v>2</v>
      </c>
      <c r="E114" s="37"/>
      <c r="F114" s="29" t="s">
        <v>86</v>
      </c>
      <c r="G114" s="57" t="s">
        <v>183</v>
      </c>
      <c r="H114" s="30">
        <v>16398880.14</v>
      </c>
      <c r="I114" s="30">
        <v>15689836.83</v>
      </c>
      <c r="J114" s="30">
        <v>3173089</v>
      </c>
      <c r="K114" s="30">
        <v>0</v>
      </c>
      <c r="L114" s="30">
        <v>3173089</v>
      </c>
      <c r="M114" s="30">
        <v>479860.75</v>
      </c>
      <c r="N114" s="30">
        <v>0</v>
      </c>
      <c r="O114" s="31">
        <v>0</v>
      </c>
      <c r="P114" s="31">
        <v>100</v>
      </c>
      <c r="Q114" s="31">
        <v>0</v>
      </c>
      <c r="R114" s="31">
        <v>20.22</v>
      </c>
      <c r="S114" s="31">
        <v>17.16</v>
      </c>
    </row>
    <row r="115" spans="1:19" ht="12.75">
      <c r="A115" s="35">
        <v>6</v>
      </c>
      <c r="B115" s="35">
        <v>9</v>
      </c>
      <c r="C115" s="35">
        <v>11</v>
      </c>
      <c r="D115" s="36">
        <v>2</v>
      </c>
      <c r="E115" s="37"/>
      <c r="F115" s="29" t="s">
        <v>86</v>
      </c>
      <c r="G115" s="57" t="s">
        <v>184</v>
      </c>
      <c r="H115" s="30">
        <v>43902506.24</v>
      </c>
      <c r="I115" s="30">
        <v>43528699.36</v>
      </c>
      <c r="J115" s="30">
        <v>9776887.77</v>
      </c>
      <c r="K115" s="30">
        <v>0</v>
      </c>
      <c r="L115" s="30">
        <v>9776887.77</v>
      </c>
      <c r="M115" s="30">
        <v>0</v>
      </c>
      <c r="N115" s="30">
        <v>0</v>
      </c>
      <c r="O115" s="31">
        <v>0</v>
      </c>
      <c r="P115" s="31">
        <v>100</v>
      </c>
      <c r="Q115" s="31">
        <v>0</v>
      </c>
      <c r="R115" s="31">
        <v>22.46</v>
      </c>
      <c r="S115" s="31">
        <v>22.46</v>
      </c>
    </row>
    <row r="116" spans="1:19" ht="12.75">
      <c r="A116" s="35">
        <v>6</v>
      </c>
      <c r="B116" s="35">
        <v>16</v>
      </c>
      <c r="C116" s="35">
        <v>3</v>
      </c>
      <c r="D116" s="36">
        <v>2</v>
      </c>
      <c r="E116" s="37"/>
      <c r="F116" s="29" t="s">
        <v>86</v>
      </c>
      <c r="G116" s="57" t="s">
        <v>185</v>
      </c>
      <c r="H116" s="30">
        <v>14928402.88</v>
      </c>
      <c r="I116" s="30">
        <v>15062355.73</v>
      </c>
      <c r="J116" s="30">
        <v>5748972</v>
      </c>
      <c r="K116" s="30">
        <v>0</v>
      </c>
      <c r="L116" s="30">
        <v>5748972</v>
      </c>
      <c r="M116" s="30">
        <v>5448972</v>
      </c>
      <c r="N116" s="30">
        <v>0</v>
      </c>
      <c r="O116" s="31">
        <v>0</v>
      </c>
      <c r="P116" s="31">
        <v>100</v>
      </c>
      <c r="Q116" s="31">
        <v>0</v>
      </c>
      <c r="R116" s="31">
        <v>38.16</v>
      </c>
      <c r="S116" s="31">
        <v>1.99</v>
      </c>
    </row>
    <row r="117" spans="1:19" ht="12.75">
      <c r="A117" s="35">
        <v>6</v>
      </c>
      <c r="B117" s="35">
        <v>2</v>
      </c>
      <c r="C117" s="35">
        <v>10</v>
      </c>
      <c r="D117" s="36">
        <v>2</v>
      </c>
      <c r="E117" s="37"/>
      <c r="F117" s="29" t="s">
        <v>86</v>
      </c>
      <c r="G117" s="57" t="s">
        <v>186</v>
      </c>
      <c r="H117" s="30">
        <v>13413251.68</v>
      </c>
      <c r="I117" s="30">
        <v>13203533.03</v>
      </c>
      <c r="J117" s="30">
        <v>2090000</v>
      </c>
      <c r="K117" s="30">
        <v>0</v>
      </c>
      <c r="L117" s="30">
        <v>2090000</v>
      </c>
      <c r="M117" s="30">
        <v>0</v>
      </c>
      <c r="N117" s="30">
        <v>0</v>
      </c>
      <c r="O117" s="31">
        <v>0</v>
      </c>
      <c r="P117" s="31">
        <v>100</v>
      </c>
      <c r="Q117" s="31">
        <v>0</v>
      </c>
      <c r="R117" s="31">
        <v>15.82</v>
      </c>
      <c r="S117" s="31">
        <v>15.82</v>
      </c>
    </row>
    <row r="118" spans="1:19" ht="12.75">
      <c r="A118" s="35">
        <v>6</v>
      </c>
      <c r="B118" s="35">
        <v>8</v>
      </c>
      <c r="C118" s="35">
        <v>11</v>
      </c>
      <c r="D118" s="36">
        <v>2</v>
      </c>
      <c r="E118" s="37"/>
      <c r="F118" s="29" t="s">
        <v>86</v>
      </c>
      <c r="G118" s="57" t="s">
        <v>187</v>
      </c>
      <c r="H118" s="30">
        <v>15286366.52</v>
      </c>
      <c r="I118" s="30">
        <v>14940164.18</v>
      </c>
      <c r="J118" s="30">
        <v>2706026.24</v>
      </c>
      <c r="K118" s="30">
        <v>0</v>
      </c>
      <c r="L118" s="30">
        <v>2706026.24</v>
      </c>
      <c r="M118" s="30">
        <v>2706026.24</v>
      </c>
      <c r="N118" s="30">
        <v>0</v>
      </c>
      <c r="O118" s="31">
        <v>0</v>
      </c>
      <c r="P118" s="31">
        <v>100</v>
      </c>
      <c r="Q118" s="31">
        <v>0</v>
      </c>
      <c r="R118" s="31">
        <v>18.11</v>
      </c>
      <c r="S118" s="31">
        <v>0</v>
      </c>
    </row>
    <row r="119" spans="1:19" ht="12.75">
      <c r="A119" s="35">
        <v>6</v>
      </c>
      <c r="B119" s="35">
        <v>1</v>
      </c>
      <c r="C119" s="35">
        <v>11</v>
      </c>
      <c r="D119" s="36">
        <v>2</v>
      </c>
      <c r="E119" s="37"/>
      <c r="F119" s="29" t="s">
        <v>86</v>
      </c>
      <c r="G119" s="57" t="s">
        <v>188</v>
      </c>
      <c r="H119" s="30">
        <v>23709241</v>
      </c>
      <c r="I119" s="30">
        <v>22873915.9</v>
      </c>
      <c r="J119" s="30">
        <v>7238579</v>
      </c>
      <c r="K119" s="30">
        <v>0</v>
      </c>
      <c r="L119" s="30">
        <v>7238579</v>
      </c>
      <c r="M119" s="30">
        <v>965971</v>
      </c>
      <c r="N119" s="30">
        <v>0</v>
      </c>
      <c r="O119" s="31">
        <v>0</v>
      </c>
      <c r="P119" s="31">
        <v>100</v>
      </c>
      <c r="Q119" s="31">
        <v>0</v>
      </c>
      <c r="R119" s="31">
        <v>31.64</v>
      </c>
      <c r="S119" s="31">
        <v>27.42</v>
      </c>
    </row>
    <row r="120" spans="1:19" ht="12.75">
      <c r="A120" s="35">
        <v>6</v>
      </c>
      <c r="B120" s="35">
        <v>13</v>
      </c>
      <c r="C120" s="35">
        <v>5</v>
      </c>
      <c r="D120" s="36">
        <v>2</v>
      </c>
      <c r="E120" s="37"/>
      <c r="F120" s="29" t="s">
        <v>86</v>
      </c>
      <c r="G120" s="57" t="s">
        <v>189</v>
      </c>
      <c r="H120" s="30">
        <v>7355605</v>
      </c>
      <c r="I120" s="30">
        <v>7192471.24</v>
      </c>
      <c r="J120" s="30">
        <v>3926321.67</v>
      </c>
      <c r="K120" s="30">
        <v>0</v>
      </c>
      <c r="L120" s="30">
        <v>3926321.67</v>
      </c>
      <c r="M120" s="30">
        <v>1050277.97</v>
      </c>
      <c r="N120" s="30">
        <v>0</v>
      </c>
      <c r="O120" s="31">
        <v>0</v>
      </c>
      <c r="P120" s="31">
        <v>100</v>
      </c>
      <c r="Q120" s="31">
        <v>0</v>
      </c>
      <c r="R120" s="31">
        <v>54.58</v>
      </c>
      <c r="S120" s="31">
        <v>39.98</v>
      </c>
    </row>
    <row r="121" spans="1:19" ht="12.75">
      <c r="A121" s="35">
        <v>6</v>
      </c>
      <c r="B121" s="35">
        <v>2</v>
      </c>
      <c r="C121" s="35">
        <v>11</v>
      </c>
      <c r="D121" s="36">
        <v>2</v>
      </c>
      <c r="E121" s="37"/>
      <c r="F121" s="29" t="s">
        <v>86</v>
      </c>
      <c r="G121" s="57" t="s">
        <v>190</v>
      </c>
      <c r="H121" s="30">
        <v>18679576.61</v>
      </c>
      <c r="I121" s="30">
        <v>18695935.32</v>
      </c>
      <c r="J121" s="30">
        <v>3884500</v>
      </c>
      <c r="K121" s="30">
        <v>0</v>
      </c>
      <c r="L121" s="30">
        <v>3884500</v>
      </c>
      <c r="M121" s="30">
        <v>345000</v>
      </c>
      <c r="N121" s="30">
        <v>0</v>
      </c>
      <c r="O121" s="31">
        <v>0</v>
      </c>
      <c r="P121" s="31">
        <v>100</v>
      </c>
      <c r="Q121" s="31">
        <v>0</v>
      </c>
      <c r="R121" s="31">
        <v>20.77</v>
      </c>
      <c r="S121" s="31">
        <v>18.93</v>
      </c>
    </row>
    <row r="122" spans="1:19" ht="12.75">
      <c r="A122" s="35">
        <v>6</v>
      </c>
      <c r="B122" s="35">
        <v>5</v>
      </c>
      <c r="C122" s="35">
        <v>7</v>
      </c>
      <c r="D122" s="36">
        <v>2</v>
      </c>
      <c r="E122" s="37"/>
      <c r="F122" s="29" t="s">
        <v>86</v>
      </c>
      <c r="G122" s="57" t="s">
        <v>191</v>
      </c>
      <c r="H122" s="30">
        <v>13536392</v>
      </c>
      <c r="I122" s="30">
        <v>13237900.15</v>
      </c>
      <c r="J122" s="30">
        <v>4157651</v>
      </c>
      <c r="K122" s="30">
        <v>0</v>
      </c>
      <c r="L122" s="30">
        <v>4157651</v>
      </c>
      <c r="M122" s="30">
        <v>0</v>
      </c>
      <c r="N122" s="30">
        <v>0</v>
      </c>
      <c r="O122" s="31">
        <v>0</v>
      </c>
      <c r="P122" s="31">
        <v>100</v>
      </c>
      <c r="Q122" s="31">
        <v>0</v>
      </c>
      <c r="R122" s="31">
        <v>31.4</v>
      </c>
      <c r="S122" s="31">
        <v>31.4</v>
      </c>
    </row>
    <row r="123" spans="1:19" ht="12.75">
      <c r="A123" s="35">
        <v>6</v>
      </c>
      <c r="B123" s="35">
        <v>10</v>
      </c>
      <c r="C123" s="35">
        <v>5</v>
      </c>
      <c r="D123" s="36">
        <v>2</v>
      </c>
      <c r="E123" s="37"/>
      <c r="F123" s="29" t="s">
        <v>86</v>
      </c>
      <c r="G123" s="57" t="s">
        <v>192</v>
      </c>
      <c r="H123" s="30">
        <v>39357880</v>
      </c>
      <c r="I123" s="30">
        <v>41187196.02</v>
      </c>
      <c r="J123" s="30">
        <v>11540187.65</v>
      </c>
      <c r="K123" s="30">
        <v>0</v>
      </c>
      <c r="L123" s="30">
        <v>11540037.91</v>
      </c>
      <c r="M123" s="30">
        <v>10431961</v>
      </c>
      <c r="N123" s="30">
        <v>149.74</v>
      </c>
      <c r="O123" s="31">
        <v>0</v>
      </c>
      <c r="P123" s="31">
        <v>99.99</v>
      </c>
      <c r="Q123" s="31">
        <v>0</v>
      </c>
      <c r="R123" s="31">
        <v>28.01</v>
      </c>
      <c r="S123" s="31">
        <v>2.69</v>
      </c>
    </row>
    <row r="124" spans="1:19" ht="12.75">
      <c r="A124" s="35">
        <v>6</v>
      </c>
      <c r="B124" s="35">
        <v>14</v>
      </c>
      <c r="C124" s="35">
        <v>9</v>
      </c>
      <c r="D124" s="36">
        <v>2</v>
      </c>
      <c r="E124" s="37"/>
      <c r="F124" s="29" t="s">
        <v>86</v>
      </c>
      <c r="G124" s="57" t="s">
        <v>95</v>
      </c>
      <c r="H124" s="30">
        <v>30943497</v>
      </c>
      <c r="I124" s="30">
        <v>31231174.26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1"/>
      <c r="P124" s="31"/>
      <c r="Q124" s="31"/>
      <c r="R124" s="31">
        <v>0</v>
      </c>
      <c r="S124" s="31">
        <v>0</v>
      </c>
    </row>
    <row r="125" spans="1:19" ht="12.75">
      <c r="A125" s="35">
        <v>6</v>
      </c>
      <c r="B125" s="35">
        <v>18</v>
      </c>
      <c r="C125" s="35">
        <v>7</v>
      </c>
      <c r="D125" s="36">
        <v>2</v>
      </c>
      <c r="E125" s="37"/>
      <c r="F125" s="29" t="s">
        <v>86</v>
      </c>
      <c r="G125" s="57" t="s">
        <v>193</v>
      </c>
      <c r="H125" s="30">
        <v>19310879.53</v>
      </c>
      <c r="I125" s="30">
        <v>18462906.21</v>
      </c>
      <c r="J125" s="30">
        <v>4086141.25</v>
      </c>
      <c r="K125" s="30">
        <v>0</v>
      </c>
      <c r="L125" s="30">
        <v>4086141.25</v>
      </c>
      <c r="M125" s="30">
        <v>2377724.62</v>
      </c>
      <c r="N125" s="30">
        <v>0</v>
      </c>
      <c r="O125" s="31">
        <v>0</v>
      </c>
      <c r="P125" s="31">
        <v>100</v>
      </c>
      <c r="Q125" s="31">
        <v>0</v>
      </c>
      <c r="R125" s="31">
        <v>22.13</v>
      </c>
      <c r="S125" s="31">
        <v>9.25</v>
      </c>
    </row>
    <row r="126" spans="1:19" ht="12.75">
      <c r="A126" s="35">
        <v>6</v>
      </c>
      <c r="B126" s="35">
        <v>20</v>
      </c>
      <c r="C126" s="35">
        <v>8</v>
      </c>
      <c r="D126" s="36">
        <v>2</v>
      </c>
      <c r="E126" s="37"/>
      <c r="F126" s="29" t="s">
        <v>86</v>
      </c>
      <c r="G126" s="57" t="s">
        <v>194</v>
      </c>
      <c r="H126" s="30">
        <v>15419180.33</v>
      </c>
      <c r="I126" s="30">
        <v>15182448.9</v>
      </c>
      <c r="J126" s="30">
        <v>495000</v>
      </c>
      <c r="K126" s="30">
        <v>0</v>
      </c>
      <c r="L126" s="30">
        <v>495000</v>
      </c>
      <c r="M126" s="30">
        <v>495000</v>
      </c>
      <c r="N126" s="30">
        <v>0</v>
      </c>
      <c r="O126" s="31">
        <v>0</v>
      </c>
      <c r="P126" s="31">
        <v>100</v>
      </c>
      <c r="Q126" s="31">
        <v>0</v>
      </c>
      <c r="R126" s="31">
        <v>3.26</v>
      </c>
      <c r="S126" s="31">
        <v>0</v>
      </c>
    </row>
    <row r="127" spans="1:19" ht="12.75">
      <c r="A127" s="35">
        <v>6</v>
      </c>
      <c r="B127" s="35">
        <v>15</v>
      </c>
      <c r="C127" s="35">
        <v>6</v>
      </c>
      <c r="D127" s="36">
        <v>2</v>
      </c>
      <c r="E127" s="37"/>
      <c r="F127" s="29" t="s">
        <v>86</v>
      </c>
      <c r="G127" s="57" t="s">
        <v>96</v>
      </c>
      <c r="H127" s="30">
        <v>22540572</v>
      </c>
      <c r="I127" s="30">
        <v>22826202.51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1"/>
      <c r="P127" s="31"/>
      <c r="Q127" s="31"/>
      <c r="R127" s="31">
        <v>0</v>
      </c>
      <c r="S127" s="31">
        <v>0</v>
      </c>
    </row>
    <row r="128" spans="1:19" ht="12.75">
      <c r="A128" s="35">
        <v>6</v>
      </c>
      <c r="B128" s="35">
        <v>3</v>
      </c>
      <c r="C128" s="35">
        <v>8</v>
      </c>
      <c r="D128" s="36">
        <v>2</v>
      </c>
      <c r="E128" s="37"/>
      <c r="F128" s="29" t="s">
        <v>86</v>
      </c>
      <c r="G128" s="57" t="s">
        <v>97</v>
      </c>
      <c r="H128" s="30">
        <v>13930517.69</v>
      </c>
      <c r="I128" s="30">
        <v>13050628.92</v>
      </c>
      <c r="J128" s="30">
        <v>4495187.32</v>
      </c>
      <c r="K128" s="30">
        <v>0</v>
      </c>
      <c r="L128" s="30">
        <v>4495187.32</v>
      </c>
      <c r="M128" s="30">
        <v>0</v>
      </c>
      <c r="N128" s="30">
        <v>0</v>
      </c>
      <c r="O128" s="31">
        <v>0</v>
      </c>
      <c r="P128" s="31">
        <v>100</v>
      </c>
      <c r="Q128" s="31">
        <v>0</v>
      </c>
      <c r="R128" s="31">
        <v>34.44</v>
      </c>
      <c r="S128" s="31">
        <v>34.44</v>
      </c>
    </row>
    <row r="129" spans="1:19" ht="12.75">
      <c r="A129" s="35">
        <v>6</v>
      </c>
      <c r="B129" s="35">
        <v>3</v>
      </c>
      <c r="C129" s="35">
        <v>15</v>
      </c>
      <c r="D129" s="36">
        <v>2</v>
      </c>
      <c r="E129" s="37"/>
      <c r="F129" s="29" t="s">
        <v>86</v>
      </c>
      <c r="G129" s="57" t="s">
        <v>195</v>
      </c>
      <c r="H129" s="30">
        <v>19022924.95</v>
      </c>
      <c r="I129" s="30">
        <v>18739657.24</v>
      </c>
      <c r="J129" s="30">
        <v>7612344.44</v>
      </c>
      <c r="K129" s="30">
        <v>0</v>
      </c>
      <c r="L129" s="30">
        <v>7612344.44</v>
      </c>
      <c r="M129" s="30">
        <v>1018107.44</v>
      </c>
      <c r="N129" s="30">
        <v>0</v>
      </c>
      <c r="O129" s="31">
        <v>0</v>
      </c>
      <c r="P129" s="31">
        <v>100</v>
      </c>
      <c r="Q129" s="31">
        <v>0</v>
      </c>
      <c r="R129" s="31">
        <v>40.62</v>
      </c>
      <c r="S129" s="31">
        <v>35.18</v>
      </c>
    </row>
    <row r="130" spans="1:19" ht="12.75">
      <c r="A130" s="35">
        <v>6</v>
      </c>
      <c r="B130" s="35">
        <v>1</v>
      </c>
      <c r="C130" s="35">
        <v>12</v>
      </c>
      <c r="D130" s="36">
        <v>2</v>
      </c>
      <c r="E130" s="37"/>
      <c r="F130" s="29" t="s">
        <v>86</v>
      </c>
      <c r="G130" s="57" t="s">
        <v>196</v>
      </c>
      <c r="H130" s="30">
        <v>10082057.88</v>
      </c>
      <c r="I130" s="30">
        <v>9491332.81</v>
      </c>
      <c r="J130" s="30">
        <v>1201600</v>
      </c>
      <c r="K130" s="30">
        <v>0</v>
      </c>
      <c r="L130" s="30">
        <v>1201600</v>
      </c>
      <c r="M130" s="30">
        <v>0</v>
      </c>
      <c r="N130" s="30">
        <v>0</v>
      </c>
      <c r="O130" s="31">
        <v>0</v>
      </c>
      <c r="P130" s="31">
        <v>100</v>
      </c>
      <c r="Q130" s="31">
        <v>0</v>
      </c>
      <c r="R130" s="31">
        <v>12.65</v>
      </c>
      <c r="S130" s="31">
        <v>12.65</v>
      </c>
    </row>
    <row r="131" spans="1:19" ht="12.75">
      <c r="A131" s="35">
        <v>6</v>
      </c>
      <c r="B131" s="35">
        <v>1</v>
      </c>
      <c r="C131" s="35">
        <v>13</v>
      </c>
      <c r="D131" s="36">
        <v>2</v>
      </c>
      <c r="E131" s="37"/>
      <c r="F131" s="29" t="s">
        <v>86</v>
      </c>
      <c r="G131" s="57" t="s">
        <v>197</v>
      </c>
      <c r="H131" s="30">
        <v>7272360.17</v>
      </c>
      <c r="I131" s="30">
        <v>6922322.82</v>
      </c>
      <c r="J131" s="30">
        <v>1877995.9</v>
      </c>
      <c r="K131" s="30">
        <v>0</v>
      </c>
      <c r="L131" s="30">
        <v>1877995.9</v>
      </c>
      <c r="M131" s="30">
        <v>0</v>
      </c>
      <c r="N131" s="30">
        <v>0</v>
      </c>
      <c r="O131" s="31">
        <v>0</v>
      </c>
      <c r="P131" s="31">
        <v>100</v>
      </c>
      <c r="Q131" s="31">
        <v>0</v>
      </c>
      <c r="R131" s="31">
        <v>27.12</v>
      </c>
      <c r="S131" s="31">
        <v>27.12</v>
      </c>
    </row>
    <row r="132" spans="1:19" ht="12.75">
      <c r="A132" s="35">
        <v>6</v>
      </c>
      <c r="B132" s="35">
        <v>3</v>
      </c>
      <c r="C132" s="35">
        <v>9</v>
      </c>
      <c r="D132" s="36">
        <v>2</v>
      </c>
      <c r="E132" s="37"/>
      <c r="F132" s="29" t="s">
        <v>86</v>
      </c>
      <c r="G132" s="57" t="s">
        <v>198</v>
      </c>
      <c r="H132" s="30">
        <v>14422105</v>
      </c>
      <c r="I132" s="30">
        <v>14059424.99</v>
      </c>
      <c r="J132" s="30">
        <v>1912570</v>
      </c>
      <c r="K132" s="30">
        <v>0</v>
      </c>
      <c r="L132" s="30">
        <v>1912570</v>
      </c>
      <c r="M132" s="30">
        <v>439152</v>
      </c>
      <c r="N132" s="30">
        <v>0</v>
      </c>
      <c r="O132" s="31">
        <v>0</v>
      </c>
      <c r="P132" s="31">
        <v>100</v>
      </c>
      <c r="Q132" s="31">
        <v>0</v>
      </c>
      <c r="R132" s="31">
        <v>13.6</v>
      </c>
      <c r="S132" s="31">
        <v>10.47</v>
      </c>
    </row>
    <row r="133" spans="1:19" ht="12.75">
      <c r="A133" s="35">
        <v>6</v>
      </c>
      <c r="B133" s="35">
        <v>6</v>
      </c>
      <c r="C133" s="35">
        <v>9</v>
      </c>
      <c r="D133" s="36">
        <v>2</v>
      </c>
      <c r="E133" s="37"/>
      <c r="F133" s="29" t="s">
        <v>86</v>
      </c>
      <c r="G133" s="57" t="s">
        <v>199</v>
      </c>
      <c r="H133" s="30">
        <v>9563651.95</v>
      </c>
      <c r="I133" s="30">
        <v>9504399.47</v>
      </c>
      <c r="J133" s="30">
        <v>1097663</v>
      </c>
      <c r="K133" s="30">
        <v>0</v>
      </c>
      <c r="L133" s="30">
        <v>1097663</v>
      </c>
      <c r="M133" s="30">
        <v>400650</v>
      </c>
      <c r="N133" s="30">
        <v>0</v>
      </c>
      <c r="O133" s="31">
        <v>0</v>
      </c>
      <c r="P133" s="31">
        <v>100</v>
      </c>
      <c r="Q133" s="31">
        <v>0</v>
      </c>
      <c r="R133" s="31">
        <v>11.54</v>
      </c>
      <c r="S133" s="31">
        <v>7.33</v>
      </c>
    </row>
    <row r="134" spans="1:19" ht="12.75">
      <c r="A134" s="35">
        <v>6</v>
      </c>
      <c r="B134" s="35">
        <v>17</v>
      </c>
      <c r="C134" s="35">
        <v>4</v>
      </c>
      <c r="D134" s="36">
        <v>2</v>
      </c>
      <c r="E134" s="37"/>
      <c r="F134" s="29" t="s">
        <v>86</v>
      </c>
      <c r="G134" s="57" t="s">
        <v>200</v>
      </c>
      <c r="H134" s="30">
        <v>10663433</v>
      </c>
      <c r="I134" s="30">
        <v>10278601.03</v>
      </c>
      <c r="J134" s="30">
        <v>5420800</v>
      </c>
      <c r="K134" s="30">
        <v>0</v>
      </c>
      <c r="L134" s="30">
        <v>5420800</v>
      </c>
      <c r="M134" s="30">
        <v>0</v>
      </c>
      <c r="N134" s="30">
        <v>0</v>
      </c>
      <c r="O134" s="31">
        <v>0</v>
      </c>
      <c r="P134" s="31">
        <v>100</v>
      </c>
      <c r="Q134" s="31">
        <v>0</v>
      </c>
      <c r="R134" s="31">
        <v>52.73</v>
      </c>
      <c r="S134" s="31">
        <v>52.73</v>
      </c>
    </row>
    <row r="135" spans="1:19" ht="12.75">
      <c r="A135" s="35">
        <v>6</v>
      </c>
      <c r="B135" s="35">
        <v>3</v>
      </c>
      <c r="C135" s="35">
        <v>10</v>
      </c>
      <c r="D135" s="36">
        <v>2</v>
      </c>
      <c r="E135" s="37"/>
      <c r="F135" s="29" t="s">
        <v>86</v>
      </c>
      <c r="G135" s="57" t="s">
        <v>201</v>
      </c>
      <c r="H135" s="30">
        <v>21374688.23</v>
      </c>
      <c r="I135" s="30">
        <v>20364659.39</v>
      </c>
      <c r="J135" s="30">
        <v>7395836</v>
      </c>
      <c r="K135" s="30">
        <v>0</v>
      </c>
      <c r="L135" s="30">
        <v>7395836</v>
      </c>
      <c r="M135" s="30">
        <v>3865652</v>
      </c>
      <c r="N135" s="30">
        <v>0</v>
      </c>
      <c r="O135" s="31">
        <v>0</v>
      </c>
      <c r="P135" s="31">
        <v>100</v>
      </c>
      <c r="Q135" s="31">
        <v>0</v>
      </c>
      <c r="R135" s="31">
        <v>36.31</v>
      </c>
      <c r="S135" s="31">
        <v>17.33</v>
      </c>
    </row>
    <row r="136" spans="1:19" ht="12.75">
      <c r="A136" s="35">
        <v>6</v>
      </c>
      <c r="B136" s="35">
        <v>8</v>
      </c>
      <c r="C136" s="35">
        <v>12</v>
      </c>
      <c r="D136" s="36">
        <v>2</v>
      </c>
      <c r="E136" s="37"/>
      <c r="F136" s="29" t="s">
        <v>86</v>
      </c>
      <c r="G136" s="57" t="s">
        <v>202</v>
      </c>
      <c r="H136" s="30">
        <v>16006310</v>
      </c>
      <c r="I136" s="30">
        <v>15921744.13</v>
      </c>
      <c r="J136" s="30">
        <v>491775.83</v>
      </c>
      <c r="K136" s="30">
        <v>0</v>
      </c>
      <c r="L136" s="30">
        <v>491775.83</v>
      </c>
      <c r="M136" s="30">
        <v>491775.83</v>
      </c>
      <c r="N136" s="30">
        <v>0</v>
      </c>
      <c r="O136" s="31">
        <v>0</v>
      </c>
      <c r="P136" s="31">
        <v>100</v>
      </c>
      <c r="Q136" s="31">
        <v>0</v>
      </c>
      <c r="R136" s="31">
        <v>3.08</v>
      </c>
      <c r="S136" s="31">
        <v>0</v>
      </c>
    </row>
    <row r="137" spans="1:19" ht="12.75">
      <c r="A137" s="35">
        <v>6</v>
      </c>
      <c r="B137" s="35">
        <v>11</v>
      </c>
      <c r="C137" s="35">
        <v>6</v>
      </c>
      <c r="D137" s="36">
        <v>2</v>
      </c>
      <c r="E137" s="37"/>
      <c r="F137" s="29" t="s">
        <v>86</v>
      </c>
      <c r="G137" s="57" t="s">
        <v>203</v>
      </c>
      <c r="H137" s="30">
        <v>13200180.1</v>
      </c>
      <c r="I137" s="30">
        <v>11898264.32</v>
      </c>
      <c r="J137" s="30">
        <v>2592744.64</v>
      </c>
      <c r="K137" s="30">
        <v>0</v>
      </c>
      <c r="L137" s="30">
        <v>2592744.64</v>
      </c>
      <c r="M137" s="30">
        <v>805921.63</v>
      </c>
      <c r="N137" s="30">
        <v>0</v>
      </c>
      <c r="O137" s="31">
        <v>0</v>
      </c>
      <c r="P137" s="31">
        <v>100</v>
      </c>
      <c r="Q137" s="31">
        <v>0</v>
      </c>
      <c r="R137" s="31">
        <v>21.79</v>
      </c>
      <c r="S137" s="31">
        <v>15.01</v>
      </c>
    </row>
    <row r="138" spans="1:19" ht="12.75">
      <c r="A138" s="35">
        <v>6</v>
      </c>
      <c r="B138" s="35">
        <v>3</v>
      </c>
      <c r="C138" s="35">
        <v>11</v>
      </c>
      <c r="D138" s="36">
        <v>2</v>
      </c>
      <c r="E138" s="37"/>
      <c r="F138" s="29" t="s">
        <v>86</v>
      </c>
      <c r="G138" s="57" t="s">
        <v>204</v>
      </c>
      <c r="H138" s="30">
        <v>20987359.82</v>
      </c>
      <c r="I138" s="30">
        <v>20348630.15</v>
      </c>
      <c r="J138" s="30">
        <v>4929042</v>
      </c>
      <c r="K138" s="30">
        <v>0</v>
      </c>
      <c r="L138" s="30">
        <v>4929042</v>
      </c>
      <c r="M138" s="30">
        <v>0</v>
      </c>
      <c r="N138" s="30">
        <v>0</v>
      </c>
      <c r="O138" s="31">
        <v>0</v>
      </c>
      <c r="P138" s="31">
        <v>100</v>
      </c>
      <c r="Q138" s="31">
        <v>0</v>
      </c>
      <c r="R138" s="31">
        <v>24.22</v>
      </c>
      <c r="S138" s="31">
        <v>24.22</v>
      </c>
    </row>
    <row r="139" spans="1:19" ht="12.75">
      <c r="A139" s="35">
        <v>6</v>
      </c>
      <c r="B139" s="35">
        <v>13</v>
      </c>
      <c r="C139" s="35">
        <v>6</v>
      </c>
      <c r="D139" s="36">
        <v>2</v>
      </c>
      <c r="E139" s="37"/>
      <c r="F139" s="29" t="s">
        <v>86</v>
      </c>
      <c r="G139" s="57" t="s">
        <v>205</v>
      </c>
      <c r="H139" s="30">
        <v>13136263.58</v>
      </c>
      <c r="I139" s="30">
        <v>13332259.57</v>
      </c>
      <c r="J139" s="30">
        <v>67750</v>
      </c>
      <c r="K139" s="30">
        <v>0</v>
      </c>
      <c r="L139" s="30">
        <v>67750</v>
      </c>
      <c r="M139" s="30">
        <v>0</v>
      </c>
      <c r="N139" s="30">
        <v>0</v>
      </c>
      <c r="O139" s="31">
        <v>0</v>
      </c>
      <c r="P139" s="31">
        <v>100</v>
      </c>
      <c r="Q139" s="31">
        <v>0</v>
      </c>
      <c r="R139" s="31">
        <v>0.5</v>
      </c>
      <c r="S139" s="31">
        <v>0.5</v>
      </c>
    </row>
    <row r="140" spans="1:19" ht="12.75">
      <c r="A140" s="35">
        <v>6</v>
      </c>
      <c r="B140" s="35">
        <v>6</v>
      </c>
      <c r="C140" s="35">
        <v>10</v>
      </c>
      <c r="D140" s="36">
        <v>2</v>
      </c>
      <c r="E140" s="37"/>
      <c r="F140" s="29" t="s">
        <v>86</v>
      </c>
      <c r="G140" s="57" t="s">
        <v>206</v>
      </c>
      <c r="H140" s="30">
        <v>11755332.3</v>
      </c>
      <c r="I140" s="30">
        <v>11559480.68</v>
      </c>
      <c r="J140" s="30">
        <v>1249940</v>
      </c>
      <c r="K140" s="30">
        <v>0</v>
      </c>
      <c r="L140" s="30">
        <v>1249940</v>
      </c>
      <c r="M140" s="30">
        <v>0</v>
      </c>
      <c r="N140" s="30">
        <v>0</v>
      </c>
      <c r="O140" s="31">
        <v>0</v>
      </c>
      <c r="P140" s="31">
        <v>100</v>
      </c>
      <c r="Q140" s="31">
        <v>0</v>
      </c>
      <c r="R140" s="31">
        <v>10.81</v>
      </c>
      <c r="S140" s="31">
        <v>10.81</v>
      </c>
    </row>
    <row r="141" spans="1:19" ht="12.75">
      <c r="A141" s="35">
        <v>6</v>
      </c>
      <c r="B141" s="35">
        <v>20</v>
      </c>
      <c r="C141" s="35">
        <v>9</v>
      </c>
      <c r="D141" s="36">
        <v>2</v>
      </c>
      <c r="E141" s="37"/>
      <c r="F141" s="29" t="s">
        <v>86</v>
      </c>
      <c r="G141" s="57" t="s">
        <v>207</v>
      </c>
      <c r="H141" s="30">
        <v>20983865.47</v>
      </c>
      <c r="I141" s="30">
        <v>20407632.82</v>
      </c>
      <c r="J141" s="30">
        <v>4432000</v>
      </c>
      <c r="K141" s="30">
        <v>0</v>
      </c>
      <c r="L141" s="30">
        <v>4432000</v>
      </c>
      <c r="M141" s="30">
        <v>0</v>
      </c>
      <c r="N141" s="30">
        <v>0</v>
      </c>
      <c r="O141" s="31">
        <v>0</v>
      </c>
      <c r="P141" s="31">
        <v>100</v>
      </c>
      <c r="Q141" s="31">
        <v>0</v>
      </c>
      <c r="R141" s="31">
        <v>21.71</v>
      </c>
      <c r="S141" s="31">
        <v>21.71</v>
      </c>
    </row>
    <row r="142" spans="1:19" ht="12.75">
      <c r="A142" s="35">
        <v>6</v>
      </c>
      <c r="B142" s="35">
        <v>20</v>
      </c>
      <c r="C142" s="35">
        <v>10</v>
      </c>
      <c r="D142" s="36">
        <v>2</v>
      </c>
      <c r="E142" s="37"/>
      <c r="F142" s="29" t="s">
        <v>86</v>
      </c>
      <c r="G142" s="57" t="s">
        <v>208</v>
      </c>
      <c r="H142" s="30">
        <v>15909172</v>
      </c>
      <c r="I142" s="30">
        <v>15287670.45</v>
      </c>
      <c r="J142" s="30">
        <v>4729250</v>
      </c>
      <c r="K142" s="30">
        <v>0</v>
      </c>
      <c r="L142" s="30">
        <v>4729250</v>
      </c>
      <c r="M142" s="30">
        <v>0</v>
      </c>
      <c r="N142" s="30">
        <v>0</v>
      </c>
      <c r="O142" s="31">
        <v>0</v>
      </c>
      <c r="P142" s="31">
        <v>100</v>
      </c>
      <c r="Q142" s="31">
        <v>0</v>
      </c>
      <c r="R142" s="31">
        <v>30.93</v>
      </c>
      <c r="S142" s="31">
        <v>30.93</v>
      </c>
    </row>
    <row r="143" spans="1:19" ht="12.75">
      <c r="A143" s="35">
        <v>6</v>
      </c>
      <c r="B143" s="35">
        <v>1</v>
      </c>
      <c r="C143" s="35">
        <v>14</v>
      </c>
      <c r="D143" s="36">
        <v>2</v>
      </c>
      <c r="E143" s="37"/>
      <c r="F143" s="29" t="s">
        <v>86</v>
      </c>
      <c r="G143" s="57" t="s">
        <v>209</v>
      </c>
      <c r="H143" s="30">
        <v>8355938.41</v>
      </c>
      <c r="I143" s="30">
        <v>7969390.28</v>
      </c>
      <c r="J143" s="30">
        <v>775000</v>
      </c>
      <c r="K143" s="30">
        <v>0</v>
      </c>
      <c r="L143" s="30">
        <v>775000</v>
      </c>
      <c r="M143" s="30">
        <v>0</v>
      </c>
      <c r="N143" s="30">
        <v>0</v>
      </c>
      <c r="O143" s="31">
        <v>0</v>
      </c>
      <c r="P143" s="31">
        <v>100</v>
      </c>
      <c r="Q143" s="31">
        <v>0</v>
      </c>
      <c r="R143" s="31">
        <v>9.72</v>
      </c>
      <c r="S143" s="31">
        <v>9.72</v>
      </c>
    </row>
    <row r="144" spans="1:19" ht="12.75">
      <c r="A144" s="35">
        <v>6</v>
      </c>
      <c r="B144" s="35">
        <v>13</v>
      </c>
      <c r="C144" s="35">
        <v>7</v>
      </c>
      <c r="D144" s="36">
        <v>2</v>
      </c>
      <c r="E144" s="37"/>
      <c r="F144" s="29" t="s">
        <v>86</v>
      </c>
      <c r="G144" s="57" t="s">
        <v>210</v>
      </c>
      <c r="H144" s="30">
        <v>8741785.41</v>
      </c>
      <c r="I144" s="30">
        <v>8716357.99</v>
      </c>
      <c r="J144" s="30">
        <v>2933746</v>
      </c>
      <c r="K144" s="30">
        <v>0</v>
      </c>
      <c r="L144" s="30">
        <v>2933746</v>
      </c>
      <c r="M144" s="30">
        <v>317446</v>
      </c>
      <c r="N144" s="30">
        <v>0</v>
      </c>
      <c r="O144" s="31">
        <v>0</v>
      </c>
      <c r="P144" s="31">
        <v>100</v>
      </c>
      <c r="Q144" s="31">
        <v>0</v>
      </c>
      <c r="R144" s="31">
        <v>33.65</v>
      </c>
      <c r="S144" s="31">
        <v>30.01</v>
      </c>
    </row>
    <row r="145" spans="1:19" ht="12.75">
      <c r="A145" s="35">
        <v>6</v>
      </c>
      <c r="B145" s="35">
        <v>1</v>
      </c>
      <c r="C145" s="35">
        <v>15</v>
      </c>
      <c r="D145" s="36">
        <v>2</v>
      </c>
      <c r="E145" s="37"/>
      <c r="F145" s="29" t="s">
        <v>86</v>
      </c>
      <c r="G145" s="57" t="s">
        <v>211</v>
      </c>
      <c r="H145" s="30">
        <v>8231533</v>
      </c>
      <c r="I145" s="30">
        <v>8180485.73</v>
      </c>
      <c r="J145" s="30">
        <v>2403468</v>
      </c>
      <c r="K145" s="30">
        <v>0</v>
      </c>
      <c r="L145" s="30">
        <v>2403468</v>
      </c>
      <c r="M145" s="30">
        <v>506000</v>
      </c>
      <c r="N145" s="30">
        <v>0</v>
      </c>
      <c r="O145" s="31">
        <v>0</v>
      </c>
      <c r="P145" s="31">
        <v>100</v>
      </c>
      <c r="Q145" s="31">
        <v>0</v>
      </c>
      <c r="R145" s="31">
        <v>29.38</v>
      </c>
      <c r="S145" s="31">
        <v>23.19</v>
      </c>
    </row>
    <row r="146" spans="1:19" ht="12.75">
      <c r="A146" s="35">
        <v>6</v>
      </c>
      <c r="B146" s="35">
        <v>10</v>
      </c>
      <c r="C146" s="35">
        <v>6</v>
      </c>
      <c r="D146" s="36">
        <v>2</v>
      </c>
      <c r="E146" s="37"/>
      <c r="F146" s="29" t="s">
        <v>86</v>
      </c>
      <c r="G146" s="57" t="s">
        <v>212</v>
      </c>
      <c r="H146" s="30">
        <v>18756056.91</v>
      </c>
      <c r="I146" s="30">
        <v>18173378.11</v>
      </c>
      <c r="J146" s="30">
        <v>1400000</v>
      </c>
      <c r="K146" s="30">
        <v>0</v>
      </c>
      <c r="L146" s="30">
        <v>1400000</v>
      </c>
      <c r="M146" s="30">
        <v>900000</v>
      </c>
      <c r="N146" s="30">
        <v>0</v>
      </c>
      <c r="O146" s="31">
        <v>0</v>
      </c>
      <c r="P146" s="31">
        <v>100</v>
      </c>
      <c r="Q146" s="31">
        <v>0</v>
      </c>
      <c r="R146" s="31">
        <v>7.7</v>
      </c>
      <c r="S146" s="31">
        <v>2.75</v>
      </c>
    </row>
    <row r="147" spans="1:19" ht="12.75">
      <c r="A147" s="35">
        <v>6</v>
      </c>
      <c r="B147" s="35">
        <v>11</v>
      </c>
      <c r="C147" s="35">
        <v>7</v>
      </c>
      <c r="D147" s="36">
        <v>2</v>
      </c>
      <c r="E147" s="37"/>
      <c r="F147" s="29" t="s">
        <v>86</v>
      </c>
      <c r="G147" s="57" t="s">
        <v>213</v>
      </c>
      <c r="H147" s="30">
        <v>29074216.16</v>
      </c>
      <c r="I147" s="30">
        <v>28531793.49</v>
      </c>
      <c r="J147" s="30">
        <v>10351320.91</v>
      </c>
      <c r="K147" s="30">
        <v>0</v>
      </c>
      <c r="L147" s="30">
        <v>10319556</v>
      </c>
      <c r="M147" s="30">
        <v>0</v>
      </c>
      <c r="N147" s="30">
        <v>31764.91</v>
      </c>
      <c r="O147" s="31">
        <v>0</v>
      </c>
      <c r="P147" s="31">
        <v>99.69</v>
      </c>
      <c r="Q147" s="31">
        <v>0.3</v>
      </c>
      <c r="R147" s="31">
        <v>36.27</v>
      </c>
      <c r="S147" s="31">
        <v>36.27</v>
      </c>
    </row>
    <row r="148" spans="1:19" ht="12.75">
      <c r="A148" s="35">
        <v>6</v>
      </c>
      <c r="B148" s="35">
        <v>19</v>
      </c>
      <c r="C148" s="35">
        <v>4</v>
      </c>
      <c r="D148" s="36">
        <v>2</v>
      </c>
      <c r="E148" s="37"/>
      <c r="F148" s="29" t="s">
        <v>86</v>
      </c>
      <c r="G148" s="57" t="s">
        <v>214</v>
      </c>
      <c r="H148" s="30">
        <v>7436917</v>
      </c>
      <c r="I148" s="30">
        <v>7284438.24</v>
      </c>
      <c r="J148" s="30">
        <v>1122470</v>
      </c>
      <c r="K148" s="30">
        <v>0</v>
      </c>
      <c r="L148" s="30">
        <v>1122470</v>
      </c>
      <c r="M148" s="30">
        <v>0</v>
      </c>
      <c r="N148" s="30">
        <v>0</v>
      </c>
      <c r="O148" s="31">
        <v>0</v>
      </c>
      <c r="P148" s="31">
        <v>100</v>
      </c>
      <c r="Q148" s="31">
        <v>0</v>
      </c>
      <c r="R148" s="31">
        <v>15.4</v>
      </c>
      <c r="S148" s="31">
        <v>15.4</v>
      </c>
    </row>
    <row r="149" spans="1:19" ht="12.75">
      <c r="A149" s="35">
        <v>6</v>
      </c>
      <c r="B149" s="35">
        <v>20</v>
      </c>
      <c r="C149" s="35">
        <v>11</v>
      </c>
      <c r="D149" s="36">
        <v>2</v>
      </c>
      <c r="E149" s="37"/>
      <c r="F149" s="29" t="s">
        <v>86</v>
      </c>
      <c r="G149" s="57" t="s">
        <v>215</v>
      </c>
      <c r="H149" s="30">
        <v>14176118.18</v>
      </c>
      <c r="I149" s="30">
        <v>14073900.91</v>
      </c>
      <c r="J149" s="30">
        <v>6040497</v>
      </c>
      <c r="K149" s="30">
        <v>0</v>
      </c>
      <c r="L149" s="30">
        <v>6040497</v>
      </c>
      <c r="M149" s="30">
        <v>1110497</v>
      </c>
      <c r="N149" s="30">
        <v>0</v>
      </c>
      <c r="O149" s="31">
        <v>0</v>
      </c>
      <c r="P149" s="31">
        <v>100</v>
      </c>
      <c r="Q149" s="31">
        <v>0</v>
      </c>
      <c r="R149" s="31">
        <v>42.91</v>
      </c>
      <c r="S149" s="31">
        <v>35.02</v>
      </c>
    </row>
    <row r="150" spans="1:19" ht="12.75">
      <c r="A150" s="35">
        <v>6</v>
      </c>
      <c r="B150" s="35">
        <v>16</v>
      </c>
      <c r="C150" s="35">
        <v>5</v>
      </c>
      <c r="D150" s="36">
        <v>2</v>
      </c>
      <c r="E150" s="37"/>
      <c r="F150" s="29" t="s">
        <v>86</v>
      </c>
      <c r="G150" s="57" t="s">
        <v>216</v>
      </c>
      <c r="H150" s="30">
        <v>17055639</v>
      </c>
      <c r="I150" s="30">
        <v>16696399.22</v>
      </c>
      <c r="J150" s="30">
        <v>7170380.19</v>
      </c>
      <c r="K150" s="30">
        <v>0</v>
      </c>
      <c r="L150" s="30">
        <v>7170380.19</v>
      </c>
      <c r="M150" s="30">
        <v>304447</v>
      </c>
      <c r="N150" s="30">
        <v>0</v>
      </c>
      <c r="O150" s="31">
        <v>0</v>
      </c>
      <c r="P150" s="31">
        <v>100</v>
      </c>
      <c r="Q150" s="31">
        <v>0</v>
      </c>
      <c r="R150" s="31">
        <v>42.94</v>
      </c>
      <c r="S150" s="31">
        <v>41.12</v>
      </c>
    </row>
    <row r="151" spans="1:19" ht="12.75">
      <c r="A151" s="35">
        <v>6</v>
      </c>
      <c r="B151" s="35">
        <v>11</v>
      </c>
      <c r="C151" s="35">
        <v>8</v>
      </c>
      <c r="D151" s="36">
        <v>2</v>
      </c>
      <c r="E151" s="37"/>
      <c r="F151" s="29" t="s">
        <v>86</v>
      </c>
      <c r="G151" s="57" t="s">
        <v>98</v>
      </c>
      <c r="H151" s="30">
        <v>24025419</v>
      </c>
      <c r="I151" s="30">
        <v>23103178.97</v>
      </c>
      <c r="J151" s="30">
        <v>5310992.02</v>
      </c>
      <c r="K151" s="30">
        <v>0</v>
      </c>
      <c r="L151" s="30">
        <v>5310992.02</v>
      </c>
      <c r="M151" s="30">
        <v>374312.06</v>
      </c>
      <c r="N151" s="30">
        <v>0</v>
      </c>
      <c r="O151" s="31">
        <v>0</v>
      </c>
      <c r="P151" s="31">
        <v>100</v>
      </c>
      <c r="Q151" s="31">
        <v>0</v>
      </c>
      <c r="R151" s="31">
        <v>22.98</v>
      </c>
      <c r="S151" s="31">
        <v>21.36</v>
      </c>
    </row>
    <row r="152" spans="1:19" ht="12.75">
      <c r="A152" s="35">
        <v>6</v>
      </c>
      <c r="B152" s="35">
        <v>9</v>
      </c>
      <c r="C152" s="35">
        <v>12</v>
      </c>
      <c r="D152" s="36">
        <v>2</v>
      </c>
      <c r="E152" s="37"/>
      <c r="F152" s="29" t="s">
        <v>86</v>
      </c>
      <c r="G152" s="57" t="s">
        <v>217</v>
      </c>
      <c r="H152" s="30">
        <v>17738129.86</v>
      </c>
      <c r="I152" s="30">
        <v>17764632.91</v>
      </c>
      <c r="J152" s="30">
        <v>6395000</v>
      </c>
      <c r="K152" s="30">
        <v>0</v>
      </c>
      <c r="L152" s="30">
        <v>6395000</v>
      </c>
      <c r="M152" s="30">
        <v>0</v>
      </c>
      <c r="N152" s="30">
        <v>0</v>
      </c>
      <c r="O152" s="31">
        <v>0</v>
      </c>
      <c r="P152" s="31">
        <v>100</v>
      </c>
      <c r="Q152" s="31">
        <v>0</v>
      </c>
      <c r="R152" s="31">
        <v>35.99</v>
      </c>
      <c r="S152" s="31">
        <v>35.99</v>
      </c>
    </row>
    <row r="153" spans="1:19" ht="12.75">
      <c r="A153" s="35">
        <v>6</v>
      </c>
      <c r="B153" s="35">
        <v>20</v>
      </c>
      <c r="C153" s="35">
        <v>12</v>
      </c>
      <c r="D153" s="36">
        <v>2</v>
      </c>
      <c r="E153" s="37"/>
      <c r="F153" s="29" t="s">
        <v>86</v>
      </c>
      <c r="G153" s="57" t="s">
        <v>218</v>
      </c>
      <c r="H153" s="30">
        <v>13698169.31</v>
      </c>
      <c r="I153" s="30">
        <v>12516035</v>
      </c>
      <c r="J153" s="30">
        <v>910000</v>
      </c>
      <c r="K153" s="30">
        <v>0</v>
      </c>
      <c r="L153" s="30">
        <v>910000</v>
      </c>
      <c r="M153" s="30">
        <v>0</v>
      </c>
      <c r="N153" s="30">
        <v>0</v>
      </c>
      <c r="O153" s="31">
        <v>0</v>
      </c>
      <c r="P153" s="31">
        <v>100</v>
      </c>
      <c r="Q153" s="31">
        <v>0</v>
      </c>
      <c r="R153" s="31">
        <v>7.27</v>
      </c>
      <c r="S153" s="31">
        <v>7.27</v>
      </c>
    </row>
    <row r="154" spans="1:19" ht="12.75">
      <c r="A154" s="35">
        <v>6</v>
      </c>
      <c r="B154" s="35">
        <v>18</v>
      </c>
      <c r="C154" s="35">
        <v>8</v>
      </c>
      <c r="D154" s="36">
        <v>2</v>
      </c>
      <c r="E154" s="37"/>
      <c r="F154" s="29" t="s">
        <v>86</v>
      </c>
      <c r="G154" s="57" t="s">
        <v>219</v>
      </c>
      <c r="H154" s="30">
        <v>20621676.92</v>
      </c>
      <c r="I154" s="30">
        <v>20707754.72</v>
      </c>
      <c r="J154" s="30">
        <v>600000</v>
      </c>
      <c r="K154" s="30">
        <v>0</v>
      </c>
      <c r="L154" s="30">
        <v>600000</v>
      </c>
      <c r="M154" s="30">
        <v>0</v>
      </c>
      <c r="N154" s="30">
        <v>0</v>
      </c>
      <c r="O154" s="31">
        <v>0</v>
      </c>
      <c r="P154" s="31">
        <v>100</v>
      </c>
      <c r="Q154" s="31">
        <v>0</v>
      </c>
      <c r="R154" s="31">
        <v>2.89</v>
      </c>
      <c r="S154" s="31">
        <v>2.89</v>
      </c>
    </row>
    <row r="155" spans="1:19" ht="12.75">
      <c r="A155" s="35">
        <v>6</v>
      </c>
      <c r="B155" s="35">
        <v>7</v>
      </c>
      <c r="C155" s="35">
        <v>6</v>
      </c>
      <c r="D155" s="36">
        <v>2</v>
      </c>
      <c r="E155" s="37"/>
      <c r="F155" s="29" t="s">
        <v>86</v>
      </c>
      <c r="G155" s="57" t="s">
        <v>220</v>
      </c>
      <c r="H155" s="30">
        <v>18354106.22</v>
      </c>
      <c r="I155" s="30">
        <v>17337526.74</v>
      </c>
      <c r="J155" s="30">
        <v>5213103.88</v>
      </c>
      <c r="K155" s="30">
        <v>0</v>
      </c>
      <c r="L155" s="30">
        <v>5213103.88</v>
      </c>
      <c r="M155" s="30">
        <v>156267.04</v>
      </c>
      <c r="N155" s="30">
        <v>0</v>
      </c>
      <c r="O155" s="31">
        <v>0</v>
      </c>
      <c r="P155" s="31">
        <v>100</v>
      </c>
      <c r="Q155" s="31">
        <v>0</v>
      </c>
      <c r="R155" s="31">
        <v>30.06</v>
      </c>
      <c r="S155" s="31">
        <v>29.16</v>
      </c>
    </row>
    <row r="156" spans="1:19" ht="12.75">
      <c r="A156" s="35">
        <v>6</v>
      </c>
      <c r="B156" s="35">
        <v>18</v>
      </c>
      <c r="C156" s="35">
        <v>9</v>
      </c>
      <c r="D156" s="36">
        <v>2</v>
      </c>
      <c r="E156" s="37"/>
      <c r="F156" s="29" t="s">
        <v>86</v>
      </c>
      <c r="G156" s="57" t="s">
        <v>221</v>
      </c>
      <c r="H156" s="30">
        <v>12655889.85</v>
      </c>
      <c r="I156" s="30">
        <v>12167622.9</v>
      </c>
      <c r="J156" s="30">
        <v>4452441.11</v>
      </c>
      <c r="K156" s="30">
        <v>0</v>
      </c>
      <c r="L156" s="30">
        <v>4452441.11</v>
      </c>
      <c r="M156" s="30">
        <v>4452441.11</v>
      </c>
      <c r="N156" s="30">
        <v>0</v>
      </c>
      <c r="O156" s="31">
        <v>0</v>
      </c>
      <c r="P156" s="31">
        <v>100</v>
      </c>
      <c r="Q156" s="31">
        <v>0</v>
      </c>
      <c r="R156" s="31">
        <v>36.59</v>
      </c>
      <c r="S156" s="31">
        <v>0</v>
      </c>
    </row>
    <row r="157" spans="1:19" ht="12.75">
      <c r="A157" s="35">
        <v>6</v>
      </c>
      <c r="B157" s="35">
        <v>18</v>
      </c>
      <c r="C157" s="35">
        <v>10</v>
      </c>
      <c r="D157" s="36">
        <v>2</v>
      </c>
      <c r="E157" s="37"/>
      <c r="F157" s="29" t="s">
        <v>86</v>
      </c>
      <c r="G157" s="57" t="s">
        <v>222</v>
      </c>
      <c r="H157" s="30">
        <v>14608864.41</v>
      </c>
      <c r="I157" s="30">
        <v>14409678.91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1"/>
      <c r="P157" s="31"/>
      <c r="Q157" s="31"/>
      <c r="R157" s="31">
        <v>0</v>
      </c>
      <c r="S157" s="31">
        <v>0</v>
      </c>
    </row>
    <row r="158" spans="1:19" ht="12.75">
      <c r="A158" s="35">
        <v>6</v>
      </c>
      <c r="B158" s="35">
        <v>1</v>
      </c>
      <c r="C158" s="35">
        <v>16</v>
      </c>
      <c r="D158" s="36">
        <v>2</v>
      </c>
      <c r="E158" s="37"/>
      <c r="F158" s="29" t="s">
        <v>86</v>
      </c>
      <c r="G158" s="57" t="s">
        <v>100</v>
      </c>
      <c r="H158" s="30">
        <v>24794871.88</v>
      </c>
      <c r="I158" s="30">
        <v>23580998.54</v>
      </c>
      <c r="J158" s="30">
        <v>9431000</v>
      </c>
      <c r="K158" s="30">
        <v>0</v>
      </c>
      <c r="L158" s="30">
        <v>9431000</v>
      </c>
      <c r="M158" s="30">
        <v>0</v>
      </c>
      <c r="N158" s="30">
        <v>0</v>
      </c>
      <c r="O158" s="31">
        <v>0</v>
      </c>
      <c r="P158" s="31">
        <v>100</v>
      </c>
      <c r="Q158" s="31">
        <v>0</v>
      </c>
      <c r="R158" s="31">
        <v>39.99</v>
      </c>
      <c r="S158" s="31">
        <v>39.99</v>
      </c>
    </row>
    <row r="159" spans="1:19" ht="12.75">
      <c r="A159" s="35">
        <v>6</v>
      </c>
      <c r="B159" s="35">
        <v>2</v>
      </c>
      <c r="C159" s="35">
        <v>13</v>
      </c>
      <c r="D159" s="36">
        <v>2</v>
      </c>
      <c r="E159" s="37"/>
      <c r="F159" s="29" t="s">
        <v>86</v>
      </c>
      <c r="G159" s="57" t="s">
        <v>223</v>
      </c>
      <c r="H159" s="30">
        <v>11663471.58</v>
      </c>
      <c r="I159" s="30">
        <v>11307915.41</v>
      </c>
      <c r="J159" s="30">
        <v>1167000</v>
      </c>
      <c r="K159" s="30">
        <v>0</v>
      </c>
      <c r="L159" s="30">
        <v>1167000</v>
      </c>
      <c r="M159" s="30">
        <v>200000</v>
      </c>
      <c r="N159" s="30">
        <v>0</v>
      </c>
      <c r="O159" s="31">
        <v>0</v>
      </c>
      <c r="P159" s="31">
        <v>100</v>
      </c>
      <c r="Q159" s="31">
        <v>0</v>
      </c>
      <c r="R159" s="31">
        <v>10.32</v>
      </c>
      <c r="S159" s="31">
        <v>8.55</v>
      </c>
    </row>
    <row r="160" spans="1:19" ht="12.75">
      <c r="A160" s="35">
        <v>6</v>
      </c>
      <c r="B160" s="35">
        <v>18</v>
      </c>
      <c r="C160" s="35">
        <v>11</v>
      </c>
      <c r="D160" s="36">
        <v>2</v>
      </c>
      <c r="E160" s="37"/>
      <c r="F160" s="29" t="s">
        <v>86</v>
      </c>
      <c r="G160" s="57" t="s">
        <v>101</v>
      </c>
      <c r="H160" s="30">
        <v>28991702.63</v>
      </c>
      <c r="I160" s="30">
        <v>27026198.35</v>
      </c>
      <c r="J160" s="30">
        <v>11184572.04</v>
      </c>
      <c r="K160" s="30">
        <v>0</v>
      </c>
      <c r="L160" s="30">
        <v>10391000</v>
      </c>
      <c r="M160" s="30">
        <v>0</v>
      </c>
      <c r="N160" s="30">
        <v>793572.04</v>
      </c>
      <c r="O160" s="31">
        <v>0</v>
      </c>
      <c r="P160" s="31">
        <v>92.9</v>
      </c>
      <c r="Q160" s="31">
        <v>7.09</v>
      </c>
      <c r="R160" s="31">
        <v>41.38</v>
      </c>
      <c r="S160" s="31">
        <v>41.38</v>
      </c>
    </row>
    <row r="161" spans="1:19" ht="12.75">
      <c r="A161" s="35">
        <v>6</v>
      </c>
      <c r="B161" s="35">
        <v>17</v>
      </c>
      <c r="C161" s="35">
        <v>5</v>
      </c>
      <c r="D161" s="36">
        <v>2</v>
      </c>
      <c r="E161" s="37"/>
      <c r="F161" s="29" t="s">
        <v>86</v>
      </c>
      <c r="G161" s="57" t="s">
        <v>224</v>
      </c>
      <c r="H161" s="30">
        <v>32410961</v>
      </c>
      <c r="I161" s="30">
        <v>30139383.44</v>
      </c>
      <c r="J161" s="30">
        <v>12000000</v>
      </c>
      <c r="K161" s="30">
        <v>0</v>
      </c>
      <c r="L161" s="30">
        <v>12000000</v>
      </c>
      <c r="M161" s="30">
        <v>12000000</v>
      </c>
      <c r="N161" s="30">
        <v>0</v>
      </c>
      <c r="O161" s="31">
        <v>0</v>
      </c>
      <c r="P161" s="31">
        <v>100</v>
      </c>
      <c r="Q161" s="31">
        <v>0</v>
      </c>
      <c r="R161" s="31">
        <v>39.81</v>
      </c>
      <c r="S161" s="31">
        <v>0</v>
      </c>
    </row>
    <row r="162" spans="1:19" ht="12.75">
      <c r="A162" s="35">
        <v>6</v>
      </c>
      <c r="B162" s="35">
        <v>11</v>
      </c>
      <c r="C162" s="35">
        <v>9</v>
      </c>
      <c r="D162" s="36">
        <v>2</v>
      </c>
      <c r="E162" s="37"/>
      <c r="F162" s="29" t="s">
        <v>86</v>
      </c>
      <c r="G162" s="57" t="s">
        <v>225</v>
      </c>
      <c r="H162" s="30">
        <v>23239672</v>
      </c>
      <c r="I162" s="30">
        <v>22036531.94</v>
      </c>
      <c r="J162" s="30">
        <v>220000</v>
      </c>
      <c r="K162" s="30">
        <v>0</v>
      </c>
      <c r="L162" s="30">
        <v>220000</v>
      </c>
      <c r="M162" s="30">
        <v>0</v>
      </c>
      <c r="N162" s="30">
        <v>0</v>
      </c>
      <c r="O162" s="31">
        <v>0</v>
      </c>
      <c r="P162" s="31">
        <v>100</v>
      </c>
      <c r="Q162" s="31">
        <v>0</v>
      </c>
      <c r="R162" s="31">
        <v>0.99</v>
      </c>
      <c r="S162" s="31">
        <v>0.99</v>
      </c>
    </row>
    <row r="163" spans="1:19" ht="12.75">
      <c r="A163" s="35">
        <v>6</v>
      </c>
      <c r="B163" s="35">
        <v>4</v>
      </c>
      <c r="C163" s="35">
        <v>6</v>
      </c>
      <c r="D163" s="36">
        <v>2</v>
      </c>
      <c r="E163" s="37"/>
      <c r="F163" s="29" t="s">
        <v>86</v>
      </c>
      <c r="G163" s="57" t="s">
        <v>226</v>
      </c>
      <c r="H163" s="30">
        <v>11972282.57</v>
      </c>
      <c r="I163" s="30">
        <v>11538101.1</v>
      </c>
      <c r="J163" s="30">
        <v>3671700.09</v>
      </c>
      <c r="K163" s="30">
        <v>0</v>
      </c>
      <c r="L163" s="30">
        <v>3606736.21</v>
      </c>
      <c r="M163" s="30">
        <v>0</v>
      </c>
      <c r="N163" s="30">
        <v>64963.88</v>
      </c>
      <c r="O163" s="31">
        <v>0</v>
      </c>
      <c r="P163" s="31">
        <v>98.23</v>
      </c>
      <c r="Q163" s="31">
        <v>1.76</v>
      </c>
      <c r="R163" s="31">
        <v>31.82</v>
      </c>
      <c r="S163" s="31">
        <v>31.82</v>
      </c>
    </row>
    <row r="164" spans="1:19" ht="12.75">
      <c r="A164" s="35">
        <v>6</v>
      </c>
      <c r="B164" s="35">
        <v>7</v>
      </c>
      <c r="C164" s="35">
        <v>7</v>
      </c>
      <c r="D164" s="36">
        <v>2</v>
      </c>
      <c r="E164" s="37"/>
      <c r="F164" s="29" t="s">
        <v>86</v>
      </c>
      <c r="G164" s="57" t="s">
        <v>227</v>
      </c>
      <c r="H164" s="30">
        <v>17394250.15</v>
      </c>
      <c r="I164" s="30">
        <v>16826185.3</v>
      </c>
      <c r="J164" s="30">
        <v>4032900</v>
      </c>
      <c r="K164" s="30">
        <v>0</v>
      </c>
      <c r="L164" s="30">
        <v>4032900</v>
      </c>
      <c r="M164" s="30">
        <v>1796634.5</v>
      </c>
      <c r="N164" s="30">
        <v>0</v>
      </c>
      <c r="O164" s="31">
        <v>0</v>
      </c>
      <c r="P164" s="31">
        <v>100</v>
      </c>
      <c r="Q164" s="31">
        <v>0</v>
      </c>
      <c r="R164" s="31">
        <v>23.96</v>
      </c>
      <c r="S164" s="31">
        <v>13.29</v>
      </c>
    </row>
    <row r="165" spans="1:19" ht="12.75">
      <c r="A165" s="35">
        <v>6</v>
      </c>
      <c r="B165" s="35">
        <v>1</v>
      </c>
      <c r="C165" s="35">
        <v>17</v>
      </c>
      <c r="D165" s="36">
        <v>2</v>
      </c>
      <c r="E165" s="37"/>
      <c r="F165" s="29" t="s">
        <v>86</v>
      </c>
      <c r="G165" s="57" t="s">
        <v>228</v>
      </c>
      <c r="H165" s="30">
        <v>13927391</v>
      </c>
      <c r="I165" s="30">
        <v>13569474.83</v>
      </c>
      <c r="J165" s="30">
        <v>5900190</v>
      </c>
      <c r="K165" s="30">
        <v>0</v>
      </c>
      <c r="L165" s="30">
        <v>5900190</v>
      </c>
      <c r="M165" s="30">
        <v>5365690</v>
      </c>
      <c r="N165" s="30">
        <v>0</v>
      </c>
      <c r="O165" s="31">
        <v>0</v>
      </c>
      <c r="P165" s="31">
        <v>100</v>
      </c>
      <c r="Q165" s="31">
        <v>0</v>
      </c>
      <c r="R165" s="31">
        <v>43.48</v>
      </c>
      <c r="S165" s="31">
        <v>3.93</v>
      </c>
    </row>
    <row r="166" spans="1:19" ht="12.75">
      <c r="A166" s="35">
        <v>6</v>
      </c>
      <c r="B166" s="35">
        <v>2</v>
      </c>
      <c r="C166" s="35">
        <v>14</v>
      </c>
      <c r="D166" s="36">
        <v>2</v>
      </c>
      <c r="E166" s="37"/>
      <c r="F166" s="29" t="s">
        <v>86</v>
      </c>
      <c r="G166" s="57" t="s">
        <v>229</v>
      </c>
      <c r="H166" s="30">
        <v>19023493.4</v>
      </c>
      <c r="I166" s="30">
        <v>18685867.38</v>
      </c>
      <c r="J166" s="30">
        <v>6434296</v>
      </c>
      <c r="K166" s="30">
        <v>0</v>
      </c>
      <c r="L166" s="30">
        <v>6434296</v>
      </c>
      <c r="M166" s="30">
        <v>0</v>
      </c>
      <c r="N166" s="30">
        <v>0</v>
      </c>
      <c r="O166" s="31">
        <v>0</v>
      </c>
      <c r="P166" s="31">
        <v>100</v>
      </c>
      <c r="Q166" s="31">
        <v>0</v>
      </c>
      <c r="R166" s="31">
        <v>34.43</v>
      </c>
      <c r="S166" s="31">
        <v>34.43</v>
      </c>
    </row>
    <row r="167" spans="1:19" ht="12.75">
      <c r="A167" s="35">
        <v>6</v>
      </c>
      <c r="B167" s="35">
        <v>4</v>
      </c>
      <c r="C167" s="35">
        <v>7</v>
      </c>
      <c r="D167" s="36">
        <v>2</v>
      </c>
      <c r="E167" s="37"/>
      <c r="F167" s="29" t="s">
        <v>86</v>
      </c>
      <c r="G167" s="57" t="s">
        <v>230</v>
      </c>
      <c r="H167" s="30">
        <v>15701087.24</v>
      </c>
      <c r="I167" s="30">
        <v>14812416.87</v>
      </c>
      <c r="J167" s="30">
        <v>4893612.73</v>
      </c>
      <c r="K167" s="30">
        <v>0</v>
      </c>
      <c r="L167" s="30">
        <v>4892380</v>
      </c>
      <c r="M167" s="30">
        <v>0</v>
      </c>
      <c r="N167" s="30">
        <v>1232.73</v>
      </c>
      <c r="O167" s="31">
        <v>0</v>
      </c>
      <c r="P167" s="31">
        <v>99.97</v>
      </c>
      <c r="Q167" s="31">
        <v>0.02</v>
      </c>
      <c r="R167" s="31">
        <v>33.03</v>
      </c>
      <c r="S167" s="31">
        <v>33.03</v>
      </c>
    </row>
    <row r="168" spans="1:19" ht="12.75">
      <c r="A168" s="35">
        <v>6</v>
      </c>
      <c r="B168" s="35">
        <v>15</v>
      </c>
      <c r="C168" s="35">
        <v>7</v>
      </c>
      <c r="D168" s="36">
        <v>2</v>
      </c>
      <c r="E168" s="37"/>
      <c r="F168" s="29" t="s">
        <v>86</v>
      </c>
      <c r="G168" s="57" t="s">
        <v>231</v>
      </c>
      <c r="H168" s="30">
        <v>17582649</v>
      </c>
      <c r="I168" s="30">
        <v>17481765.53</v>
      </c>
      <c r="J168" s="30">
        <v>509412</v>
      </c>
      <c r="K168" s="30">
        <v>0</v>
      </c>
      <c r="L168" s="30">
        <v>509412</v>
      </c>
      <c r="M168" s="30">
        <v>0</v>
      </c>
      <c r="N168" s="30">
        <v>0</v>
      </c>
      <c r="O168" s="31">
        <v>0</v>
      </c>
      <c r="P168" s="31">
        <v>100</v>
      </c>
      <c r="Q168" s="31">
        <v>0</v>
      </c>
      <c r="R168" s="31">
        <v>2.91</v>
      </c>
      <c r="S168" s="31">
        <v>2.91</v>
      </c>
    </row>
    <row r="169" spans="1:19" ht="12.75">
      <c r="A169" s="35">
        <v>6</v>
      </c>
      <c r="B169" s="35">
        <v>18</v>
      </c>
      <c r="C169" s="35">
        <v>13</v>
      </c>
      <c r="D169" s="36">
        <v>2</v>
      </c>
      <c r="E169" s="37"/>
      <c r="F169" s="29" t="s">
        <v>86</v>
      </c>
      <c r="G169" s="57" t="s">
        <v>232</v>
      </c>
      <c r="H169" s="30">
        <v>18235467.04</v>
      </c>
      <c r="I169" s="30">
        <v>17624840.67</v>
      </c>
      <c r="J169" s="30">
        <v>6146172.55</v>
      </c>
      <c r="K169" s="30">
        <v>0</v>
      </c>
      <c r="L169" s="30">
        <v>6146172.55</v>
      </c>
      <c r="M169" s="30">
        <v>4378342.55</v>
      </c>
      <c r="N169" s="30">
        <v>0</v>
      </c>
      <c r="O169" s="31">
        <v>0</v>
      </c>
      <c r="P169" s="31">
        <v>100</v>
      </c>
      <c r="Q169" s="31">
        <v>0</v>
      </c>
      <c r="R169" s="31">
        <v>34.87</v>
      </c>
      <c r="S169" s="31">
        <v>10.03</v>
      </c>
    </row>
    <row r="170" spans="1:19" ht="12.75">
      <c r="A170" s="35">
        <v>6</v>
      </c>
      <c r="B170" s="35">
        <v>16</v>
      </c>
      <c r="C170" s="35">
        <v>6</v>
      </c>
      <c r="D170" s="36">
        <v>2</v>
      </c>
      <c r="E170" s="37"/>
      <c r="F170" s="29" t="s">
        <v>86</v>
      </c>
      <c r="G170" s="57" t="s">
        <v>233</v>
      </c>
      <c r="H170" s="30">
        <v>11096342</v>
      </c>
      <c r="I170" s="30">
        <v>10914735.13</v>
      </c>
      <c r="J170" s="30">
        <v>1500150</v>
      </c>
      <c r="K170" s="30">
        <v>0</v>
      </c>
      <c r="L170" s="30">
        <v>1500000</v>
      </c>
      <c r="M170" s="30">
        <v>0</v>
      </c>
      <c r="N170" s="30">
        <v>150</v>
      </c>
      <c r="O170" s="31">
        <v>0</v>
      </c>
      <c r="P170" s="31">
        <v>99.99</v>
      </c>
      <c r="Q170" s="31">
        <v>0</v>
      </c>
      <c r="R170" s="31">
        <v>13.74</v>
      </c>
      <c r="S170" s="31">
        <v>13.74</v>
      </c>
    </row>
    <row r="171" spans="1:19" ht="12.75">
      <c r="A171" s="35">
        <v>6</v>
      </c>
      <c r="B171" s="35">
        <v>19</v>
      </c>
      <c r="C171" s="35">
        <v>5</v>
      </c>
      <c r="D171" s="36">
        <v>2</v>
      </c>
      <c r="E171" s="37"/>
      <c r="F171" s="29" t="s">
        <v>86</v>
      </c>
      <c r="G171" s="57" t="s">
        <v>234</v>
      </c>
      <c r="H171" s="30">
        <v>15110401</v>
      </c>
      <c r="I171" s="30">
        <v>14476728.74</v>
      </c>
      <c r="J171" s="30">
        <v>7147000</v>
      </c>
      <c r="K171" s="30">
        <v>0</v>
      </c>
      <c r="L171" s="30">
        <v>7147000</v>
      </c>
      <c r="M171" s="30">
        <v>165000</v>
      </c>
      <c r="N171" s="30">
        <v>0</v>
      </c>
      <c r="O171" s="31">
        <v>0</v>
      </c>
      <c r="P171" s="31">
        <v>100</v>
      </c>
      <c r="Q171" s="31">
        <v>0</v>
      </c>
      <c r="R171" s="31">
        <v>49.36</v>
      </c>
      <c r="S171" s="31">
        <v>48.22</v>
      </c>
    </row>
    <row r="172" spans="1:19" ht="12.75">
      <c r="A172" s="35">
        <v>6</v>
      </c>
      <c r="B172" s="35">
        <v>7</v>
      </c>
      <c r="C172" s="35">
        <v>8</v>
      </c>
      <c r="D172" s="36">
        <v>2</v>
      </c>
      <c r="E172" s="37"/>
      <c r="F172" s="29" t="s">
        <v>86</v>
      </c>
      <c r="G172" s="57" t="s">
        <v>235</v>
      </c>
      <c r="H172" s="30">
        <v>27016547.84</v>
      </c>
      <c r="I172" s="30">
        <v>25949193.25</v>
      </c>
      <c r="J172" s="30">
        <v>6299650.81</v>
      </c>
      <c r="K172" s="30">
        <v>0</v>
      </c>
      <c r="L172" s="30">
        <v>6227955.57</v>
      </c>
      <c r="M172" s="30">
        <v>4153920.93</v>
      </c>
      <c r="N172" s="30">
        <v>71695.24</v>
      </c>
      <c r="O172" s="31">
        <v>0</v>
      </c>
      <c r="P172" s="31">
        <v>98.86</v>
      </c>
      <c r="Q172" s="31">
        <v>1.13</v>
      </c>
      <c r="R172" s="31">
        <v>24.27</v>
      </c>
      <c r="S172" s="31">
        <v>8.26</v>
      </c>
    </row>
    <row r="173" spans="1:19" ht="12.75">
      <c r="A173" s="35">
        <v>6</v>
      </c>
      <c r="B173" s="35">
        <v>8</v>
      </c>
      <c r="C173" s="35">
        <v>13</v>
      </c>
      <c r="D173" s="36">
        <v>2</v>
      </c>
      <c r="E173" s="37"/>
      <c r="F173" s="29" t="s">
        <v>86</v>
      </c>
      <c r="G173" s="57" t="s">
        <v>236</v>
      </c>
      <c r="H173" s="30">
        <v>12458034.46</v>
      </c>
      <c r="I173" s="30">
        <v>11640376.49</v>
      </c>
      <c r="J173" s="30">
        <v>5656929.53</v>
      </c>
      <c r="K173" s="30">
        <v>0</v>
      </c>
      <c r="L173" s="30">
        <v>5656929.53</v>
      </c>
      <c r="M173" s="30">
        <v>1301012.07</v>
      </c>
      <c r="N173" s="30">
        <v>0</v>
      </c>
      <c r="O173" s="31">
        <v>0</v>
      </c>
      <c r="P173" s="31">
        <v>100</v>
      </c>
      <c r="Q173" s="31">
        <v>0</v>
      </c>
      <c r="R173" s="31">
        <v>48.59</v>
      </c>
      <c r="S173" s="31">
        <v>37.42</v>
      </c>
    </row>
    <row r="174" spans="1:19" ht="12.75">
      <c r="A174" s="35">
        <v>6</v>
      </c>
      <c r="B174" s="35">
        <v>14</v>
      </c>
      <c r="C174" s="35">
        <v>10</v>
      </c>
      <c r="D174" s="36">
        <v>2</v>
      </c>
      <c r="E174" s="37"/>
      <c r="F174" s="29" t="s">
        <v>86</v>
      </c>
      <c r="G174" s="57" t="s">
        <v>237</v>
      </c>
      <c r="H174" s="30">
        <v>15797954.66</v>
      </c>
      <c r="I174" s="30">
        <v>13456064.66</v>
      </c>
      <c r="J174" s="30">
        <v>5274268.11</v>
      </c>
      <c r="K174" s="30">
        <v>0</v>
      </c>
      <c r="L174" s="30">
        <v>5080133.3</v>
      </c>
      <c r="M174" s="30">
        <v>0</v>
      </c>
      <c r="N174" s="30">
        <v>194134.81</v>
      </c>
      <c r="O174" s="31">
        <v>0</v>
      </c>
      <c r="P174" s="31">
        <v>96.31</v>
      </c>
      <c r="Q174" s="31">
        <v>3.68</v>
      </c>
      <c r="R174" s="31">
        <v>39.19</v>
      </c>
      <c r="S174" s="31">
        <v>39.19</v>
      </c>
    </row>
    <row r="175" spans="1:19" ht="12.75">
      <c r="A175" s="35">
        <v>6</v>
      </c>
      <c r="B175" s="35">
        <v>4</v>
      </c>
      <c r="C175" s="35">
        <v>8</v>
      </c>
      <c r="D175" s="36">
        <v>2</v>
      </c>
      <c r="E175" s="37"/>
      <c r="F175" s="29" t="s">
        <v>86</v>
      </c>
      <c r="G175" s="57" t="s">
        <v>238</v>
      </c>
      <c r="H175" s="30">
        <v>30232784.35</v>
      </c>
      <c r="I175" s="30">
        <v>30489366.18</v>
      </c>
      <c r="J175" s="30">
        <v>9906689.42</v>
      </c>
      <c r="K175" s="30">
        <v>0</v>
      </c>
      <c r="L175" s="30">
        <v>9879761.78</v>
      </c>
      <c r="M175" s="30">
        <v>4648000</v>
      </c>
      <c r="N175" s="30">
        <v>26927.64</v>
      </c>
      <c r="O175" s="31">
        <v>0</v>
      </c>
      <c r="P175" s="31">
        <v>99.72</v>
      </c>
      <c r="Q175" s="31">
        <v>0.27</v>
      </c>
      <c r="R175" s="31">
        <v>32.49</v>
      </c>
      <c r="S175" s="31">
        <v>17.24</v>
      </c>
    </row>
    <row r="176" spans="1:19" ht="12.75">
      <c r="A176" s="35">
        <v>6</v>
      </c>
      <c r="B176" s="35">
        <v>3</v>
      </c>
      <c r="C176" s="35">
        <v>12</v>
      </c>
      <c r="D176" s="36">
        <v>2</v>
      </c>
      <c r="E176" s="37"/>
      <c r="F176" s="29" t="s">
        <v>86</v>
      </c>
      <c r="G176" s="57" t="s">
        <v>239</v>
      </c>
      <c r="H176" s="30">
        <v>19386779</v>
      </c>
      <c r="I176" s="30">
        <v>19203291</v>
      </c>
      <c r="J176" s="30">
        <v>5032634</v>
      </c>
      <c r="K176" s="30">
        <v>0</v>
      </c>
      <c r="L176" s="30">
        <v>5032634</v>
      </c>
      <c r="M176" s="30">
        <v>0</v>
      </c>
      <c r="N176" s="30">
        <v>0</v>
      </c>
      <c r="O176" s="31">
        <v>0</v>
      </c>
      <c r="P176" s="31">
        <v>100</v>
      </c>
      <c r="Q176" s="31">
        <v>0</v>
      </c>
      <c r="R176" s="31">
        <v>26.2</v>
      </c>
      <c r="S176" s="31">
        <v>26.2</v>
      </c>
    </row>
    <row r="177" spans="1:19" ht="12.75">
      <c r="A177" s="35">
        <v>6</v>
      </c>
      <c r="B177" s="35">
        <v>7</v>
      </c>
      <c r="C177" s="35">
        <v>9</v>
      </c>
      <c r="D177" s="36">
        <v>2</v>
      </c>
      <c r="E177" s="37"/>
      <c r="F177" s="29" t="s">
        <v>86</v>
      </c>
      <c r="G177" s="57" t="s">
        <v>240</v>
      </c>
      <c r="H177" s="30">
        <v>15112112</v>
      </c>
      <c r="I177" s="30">
        <v>14875193.31</v>
      </c>
      <c r="J177" s="30">
        <v>175000</v>
      </c>
      <c r="K177" s="30">
        <v>0</v>
      </c>
      <c r="L177" s="30">
        <v>175000</v>
      </c>
      <c r="M177" s="30">
        <v>0</v>
      </c>
      <c r="N177" s="30">
        <v>0</v>
      </c>
      <c r="O177" s="31">
        <v>0</v>
      </c>
      <c r="P177" s="31">
        <v>100</v>
      </c>
      <c r="Q177" s="31">
        <v>0</v>
      </c>
      <c r="R177" s="31">
        <v>1.17</v>
      </c>
      <c r="S177" s="31">
        <v>1.17</v>
      </c>
    </row>
    <row r="178" spans="1:19" ht="12.75">
      <c r="A178" s="35">
        <v>6</v>
      </c>
      <c r="B178" s="35">
        <v>12</v>
      </c>
      <c r="C178" s="35">
        <v>7</v>
      </c>
      <c r="D178" s="36">
        <v>2</v>
      </c>
      <c r="E178" s="37"/>
      <c r="F178" s="29" t="s">
        <v>86</v>
      </c>
      <c r="G178" s="57" t="s">
        <v>241</v>
      </c>
      <c r="H178" s="30">
        <v>14923822</v>
      </c>
      <c r="I178" s="30">
        <v>14918564.65</v>
      </c>
      <c r="J178" s="30">
        <v>1100000</v>
      </c>
      <c r="K178" s="30">
        <v>0</v>
      </c>
      <c r="L178" s="30">
        <v>1100000</v>
      </c>
      <c r="M178" s="30">
        <v>0</v>
      </c>
      <c r="N178" s="30">
        <v>0</v>
      </c>
      <c r="O178" s="31">
        <v>0</v>
      </c>
      <c r="P178" s="31">
        <v>100</v>
      </c>
      <c r="Q178" s="31">
        <v>0</v>
      </c>
      <c r="R178" s="31">
        <v>7.37</v>
      </c>
      <c r="S178" s="31">
        <v>7.37</v>
      </c>
    </row>
    <row r="179" spans="1:19" ht="12.75">
      <c r="A179" s="35">
        <v>6</v>
      </c>
      <c r="B179" s="35">
        <v>1</v>
      </c>
      <c r="C179" s="35">
        <v>18</v>
      </c>
      <c r="D179" s="36">
        <v>2</v>
      </c>
      <c r="E179" s="37"/>
      <c r="F179" s="29" t="s">
        <v>86</v>
      </c>
      <c r="G179" s="57" t="s">
        <v>242</v>
      </c>
      <c r="H179" s="30">
        <v>24723919</v>
      </c>
      <c r="I179" s="30">
        <v>24474126.99</v>
      </c>
      <c r="J179" s="30">
        <v>10137913.26</v>
      </c>
      <c r="K179" s="30">
        <v>0</v>
      </c>
      <c r="L179" s="30">
        <v>10137913.26</v>
      </c>
      <c r="M179" s="30">
        <v>1290663.26</v>
      </c>
      <c r="N179" s="30">
        <v>0</v>
      </c>
      <c r="O179" s="31">
        <v>0</v>
      </c>
      <c r="P179" s="31">
        <v>100</v>
      </c>
      <c r="Q179" s="31">
        <v>0</v>
      </c>
      <c r="R179" s="31">
        <v>41.42</v>
      </c>
      <c r="S179" s="31">
        <v>36.14</v>
      </c>
    </row>
    <row r="180" spans="1:19" ht="12.75">
      <c r="A180" s="35">
        <v>6</v>
      </c>
      <c r="B180" s="35">
        <v>19</v>
      </c>
      <c r="C180" s="35">
        <v>6</v>
      </c>
      <c r="D180" s="36">
        <v>2</v>
      </c>
      <c r="E180" s="37"/>
      <c r="F180" s="29" t="s">
        <v>86</v>
      </c>
      <c r="G180" s="57" t="s">
        <v>102</v>
      </c>
      <c r="H180" s="30">
        <v>21494906</v>
      </c>
      <c r="I180" s="30">
        <v>20117902.7</v>
      </c>
      <c r="J180" s="30">
        <v>13065160.89</v>
      </c>
      <c r="K180" s="30">
        <v>0</v>
      </c>
      <c r="L180" s="30">
        <v>13019339.48</v>
      </c>
      <c r="M180" s="30">
        <v>4463623.82</v>
      </c>
      <c r="N180" s="30">
        <v>45821.41</v>
      </c>
      <c r="O180" s="31">
        <v>0</v>
      </c>
      <c r="P180" s="31">
        <v>99.64</v>
      </c>
      <c r="Q180" s="31">
        <v>0.35</v>
      </c>
      <c r="R180" s="31">
        <v>64.94</v>
      </c>
      <c r="S180" s="31">
        <v>42.75</v>
      </c>
    </row>
    <row r="181" spans="1:19" ht="12.75">
      <c r="A181" s="35">
        <v>6</v>
      </c>
      <c r="B181" s="35">
        <v>15</v>
      </c>
      <c r="C181" s="35">
        <v>8</v>
      </c>
      <c r="D181" s="36">
        <v>2</v>
      </c>
      <c r="E181" s="37"/>
      <c r="F181" s="29" t="s">
        <v>86</v>
      </c>
      <c r="G181" s="57" t="s">
        <v>243</v>
      </c>
      <c r="H181" s="30">
        <v>23500851.54</v>
      </c>
      <c r="I181" s="30">
        <v>23124485.47</v>
      </c>
      <c r="J181" s="30">
        <v>130000</v>
      </c>
      <c r="K181" s="30">
        <v>0</v>
      </c>
      <c r="L181" s="30">
        <v>130000</v>
      </c>
      <c r="M181" s="30">
        <v>130000</v>
      </c>
      <c r="N181" s="30">
        <v>0</v>
      </c>
      <c r="O181" s="31">
        <v>0</v>
      </c>
      <c r="P181" s="31">
        <v>100</v>
      </c>
      <c r="Q181" s="31">
        <v>0</v>
      </c>
      <c r="R181" s="31">
        <v>0.56</v>
      </c>
      <c r="S181" s="31">
        <v>0</v>
      </c>
    </row>
    <row r="182" spans="1:19" ht="12.75">
      <c r="A182" s="35">
        <v>6</v>
      </c>
      <c r="B182" s="35">
        <v>9</v>
      </c>
      <c r="C182" s="35">
        <v>13</v>
      </c>
      <c r="D182" s="36">
        <v>2</v>
      </c>
      <c r="E182" s="37"/>
      <c r="F182" s="29" t="s">
        <v>86</v>
      </c>
      <c r="G182" s="57" t="s">
        <v>244</v>
      </c>
      <c r="H182" s="30">
        <v>17740820.7</v>
      </c>
      <c r="I182" s="30">
        <v>17570166.49</v>
      </c>
      <c r="J182" s="30">
        <v>5723076.76</v>
      </c>
      <c r="K182" s="30">
        <v>0</v>
      </c>
      <c r="L182" s="30">
        <v>5723076.76</v>
      </c>
      <c r="M182" s="30">
        <v>398687.99</v>
      </c>
      <c r="N182" s="30">
        <v>0</v>
      </c>
      <c r="O182" s="31">
        <v>0</v>
      </c>
      <c r="P182" s="31">
        <v>100</v>
      </c>
      <c r="Q182" s="31">
        <v>0</v>
      </c>
      <c r="R182" s="31">
        <v>32.57</v>
      </c>
      <c r="S182" s="31">
        <v>30.3</v>
      </c>
    </row>
    <row r="183" spans="1:19" ht="12.75">
      <c r="A183" s="35">
        <v>6</v>
      </c>
      <c r="B183" s="35">
        <v>11</v>
      </c>
      <c r="C183" s="35">
        <v>10</v>
      </c>
      <c r="D183" s="36">
        <v>2</v>
      </c>
      <c r="E183" s="37"/>
      <c r="F183" s="29" t="s">
        <v>86</v>
      </c>
      <c r="G183" s="57" t="s">
        <v>245</v>
      </c>
      <c r="H183" s="30">
        <v>22371158.86</v>
      </c>
      <c r="I183" s="30">
        <v>20956900.14</v>
      </c>
      <c r="J183" s="30">
        <v>4688585</v>
      </c>
      <c r="K183" s="30">
        <v>0</v>
      </c>
      <c r="L183" s="30">
        <v>4688585</v>
      </c>
      <c r="M183" s="30">
        <v>0</v>
      </c>
      <c r="N183" s="30">
        <v>0</v>
      </c>
      <c r="O183" s="31">
        <v>0</v>
      </c>
      <c r="P183" s="31">
        <v>100</v>
      </c>
      <c r="Q183" s="31">
        <v>0</v>
      </c>
      <c r="R183" s="31">
        <v>22.37</v>
      </c>
      <c r="S183" s="31">
        <v>22.37</v>
      </c>
    </row>
    <row r="184" spans="1:19" ht="12.75">
      <c r="A184" s="35">
        <v>6</v>
      </c>
      <c r="B184" s="35">
        <v>3</v>
      </c>
      <c r="C184" s="35">
        <v>13</v>
      </c>
      <c r="D184" s="36">
        <v>2</v>
      </c>
      <c r="E184" s="37"/>
      <c r="F184" s="29" t="s">
        <v>86</v>
      </c>
      <c r="G184" s="57" t="s">
        <v>246</v>
      </c>
      <c r="H184" s="30">
        <v>12609523.41</v>
      </c>
      <c r="I184" s="30">
        <v>11916776.31</v>
      </c>
      <c r="J184" s="30">
        <v>5238000</v>
      </c>
      <c r="K184" s="30">
        <v>0</v>
      </c>
      <c r="L184" s="30">
        <v>5238000</v>
      </c>
      <c r="M184" s="30">
        <v>0</v>
      </c>
      <c r="N184" s="30">
        <v>0</v>
      </c>
      <c r="O184" s="31">
        <v>0</v>
      </c>
      <c r="P184" s="31">
        <v>100</v>
      </c>
      <c r="Q184" s="31">
        <v>0</v>
      </c>
      <c r="R184" s="31">
        <v>43.95</v>
      </c>
      <c r="S184" s="31">
        <v>43.95</v>
      </c>
    </row>
    <row r="185" spans="1:19" ht="12.75">
      <c r="A185" s="35">
        <v>6</v>
      </c>
      <c r="B185" s="35">
        <v>11</v>
      </c>
      <c r="C185" s="35">
        <v>11</v>
      </c>
      <c r="D185" s="36">
        <v>2</v>
      </c>
      <c r="E185" s="37"/>
      <c r="F185" s="29" t="s">
        <v>86</v>
      </c>
      <c r="G185" s="57" t="s">
        <v>247</v>
      </c>
      <c r="H185" s="30">
        <v>16230257.4</v>
      </c>
      <c r="I185" s="30">
        <v>16024875.81</v>
      </c>
      <c r="J185" s="30">
        <v>775000</v>
      </c>
      <c r="K185" s="30">
        <v>0</v>
      </c>
      <c r="L185" s="30">
        <v>775000</v>
      </c>
      <c r="M185" s="30">
        <v>0</v>
      </c>
      <c r="N185" s="30">
        <v>0</v>
      </c>
      <c r="O185" s="31">
        <v>0</v>
      </c>
      <c r="P185" s="31">
        <v>100</v>
      </c>
      <c r="Q185" s="31">
        <v>0</v>
      </c>
      <c r="R185" s="31">
        <v>4.83</v>
      </c>
      <c r="S185" s="31">
        <v>4.83</v>
      </c>
    </row>
    <row r="186" spans="1:19" ht="12.75">
      <c r="A186" s="35">
        <v>6</v>
      </c>
      <c r="B186" s="35">
        <v>19</v>
      </c>
      <c r="C186" s="35">
        <v>7</v>
      </c>
      <c r="D186" s="36">
        <v>2</v>
      </c>
      <c r="E186" s="37"/>
      <c r="F186" s="29" t="s">
        <v>86</v>
      </c>
      <c r="G186" s="57" t="s">
        <v>248</v>
      </c>
      <c r="H186" s="30">
        <v>20448527.32</v>
      </c>
      <c r="I186" s="30">
        <v>20261550.36</v>
      </c>
      <c r="J186" s="30">
        <v>5195000</v>
      </c>
      <c r="K186" s="30">
        <v>0</v>
      </c>
      <c r="L186" s="30">
        <v>5195000</v>
      </c>
      <c r="M186" s="30">
        <v>0</v>
      </c>
      <c r="N186" s="30">
        <v>0</v>
      </c>
      <c r="O186" s="31">
        <v>0</v>
      </c>
      <c r="P186" s="31">
        <v>100</v>
      </c>
      <c r="Q186" s="31">
        <v>0</v>
      </c>
      <c r="R186" s="31">
        <v>25.63</v>
      </c>
      <c r="S186" s="31">
        <v>25.63</v>
      </c>
    </row>
    <row r="187" spans="1:19" ht="12.75">
      <c r="A187" s="35">
        <v>6</v>
      </c>
      <c r="B187" s="35">
        <v>9</v>
      </c>
      <c r="C187" s="35">
        <v>14</v>
      </c>
      <c r="D187" s="36">
        <v>2</v>
      </c>
      <c r="E187" s="37"/>
      <c r="F187" s="29" t="s">
        <v>86</v>
      </c>
      <c r="G187" s="57" t="s">
        <v>249</v>
      </c>
      <c r="H187" s="30">
        <v>29876538.11</v>
      </c>
      <c r="I187" s="30">
        <v>27541065.7</v>
      </c>
      <c r="J187" s="30">
        <v>14403800.88</v>
      </c>
      <c r="K187" s="30">
        <v>0</v>
      </c>
      <c r="L187" s="30">
        <v>14060243.8</v>
      </c>
      <c r="M187" s="30">
        <v>0</v>
      </c>
      <c r="N187" s="30">
        <v>343557.08</v>
      </c>
      <c r="O187" s="31">
        <v>0</v>
      </c>
      <c r="P187" s="31">
        <v>97.61</v>
      </c>
      <c r="Q187" s="31">
        <v>2.38</v>
      </c>
      <c r="R187" s="31">
        <v>52.29</v>
      </c>
      <c r="S187" s="31">
        <v>52.29</v>
      </c>
    </row>
    <row r="188" spans="1:19" ht="12.75">
      <c r="A188" s="35">
        <v>6</v>
      </c>
      <c r="B188" s="35">
        <v>19</v>
      </c>
      <c r="C188" s="35">
        <v>8</v>
      </c>
      <c r="D188" s="36">
        <v>2</v>
      </c>
      <c r="E188" s="37"/>
      <c r="F188" s="29" t="s">
        <v>86</v>
      </c>
      <c r="G188" s="57" t="s">
        <v>250</v>
      </c>
      <c r="H188" s="30">
        <v>10224763.88</v>
      </c>
      <c r="I188" s="30">
        <v>10115545.3</v>
      </c>
      <c r="J188" s="30">
        <v>1888532.46</v>
      </c>
      <c r="K188" s="30">
        <v>0</v>
      </c>
      <c r="L188" s="30">
        <v>1888283</v>
      </c>
      <c r="M188" s="30">
        <v>308283</v>
      </c>
      <c r="N188" s="30">
        <v>249.46</v>
      </c>
      <c r="O188" s="31">
        <v>0</v>
      </c>
      <c r="P188" s="31">
        <v>99.98</v>
      </c>
      <c r="Q188" s="31">
        <v>0.01</v>
      </c>
      <c r="R188" s="31">
        <v>18.66</v>
      </c>
      <c r="S188" s="31">
        <v>15.62</v>
      </c>
    </row>
    <row r="189" spans="1:19" ht="12.75">
      <c r="A189" s="35">
        <v>6</v>
      </c>
      <c r="B189" s="35">
        <v>9</v>
      </c>
      <c r="C189" s="35">
        <v>15</v>
      </c>
      <c r="D189" s="36">
        <v>2</v>
      </c>
      <c r="E189" s="37"/>
      <c r="F189" s="29" t="s">
        <v>86</v>
      </c>
      <c r="G189" s="57" t="s">
        <v>251</v>
      </c>
      <c r="H189" s="30">
        <v>14586139.68</v>
      </c>
      <c r="I189" s="30">
        <v>14384305.34</v>
      </c>
      <c r="J189" s="30">
        <v>4769650</v>
      </c>
      <c r="K189" s="30">
        <v>0</v>
      </c>
      <c r="L189" s="30">
        <v>4769650</v>
      </c>
      <c r="M189" s="30">
        <v>0</v>
      </c>
      <c r="N189" s="30">
        <v>0</v>
      </c>
      <c r="O189" s="31">
        <v>0</v>
      </c>
      <c r="P189" s="31">
        <v>100</v>
      </c>
      <c r="Q189" s="31">
        <v>0</v>
      </c>
      <c r="R189" s="31">
        <v>33.15</v>
      </c>
      <c r="S189" s="31">
        <v>33.15</v>
      </c>
    </row>
    <row r="190" spans="1:19" ht="12.75">
      <c r="A190" s="35">
        <v>6</v>
      </c>
      <c r="B190" s="35">
        <v>9</v>
      </c>
      <c r="C190" s="35">
        <v>16</v>
      </c>
      <c r="D190" s="36">
        <v>2</v>
      </c>
      <c r="E190" s="37"/>
      <c r="F190" s="29" t="s">
        <v>86</v>
      </c>
      <c r="G190" s="57" t="s">
        <v>252</v>
      </c>
      <c r="H190" s="30">
        <v>8620495.56</v>
      </c>
      <c r="I190" s="30">
        <v>8654302.84</v>
      </c>
      <c r="J190" s="30">
        <v>2860000</v>
      </c>
      <c r="K190" s="30">
        <v>0</v>
      </c>
      <c r="L190" s="30">
        <v>2860000</v>
      </c>
      <c r="M190" s="30">
        <v>0</v>
      </c>
      <c r="N190" s="30">
        <v>0</v>
      </c>
      <c r="O190" s="31">
        <v>0</v>
      </c>
      <c r="P190" s="31">
        <v>100</v>
      </c>
      <c r="Q190" s="31">
        <v>0</v>
      </c>
      <c r="R190" s="31">
        <v>33.04</v>
      </c>
      <c r="S190" s="31">
        <v>33.04</v>
      </c>
    </row>
    <row r="191" spans="1:19" ht="12.75">
      <c r="A191" s="35">
        <v>6</v>
      </c>
      <c r="B191" s="35">
        <v>7</v>
      </c>
      <c r="C191" s="35">
        <v>10</v>
      </c>
      <c r="D191" s="36">
        <v>2</v>
      </c>
      <c r="E191" s="37"/>
      <c r="F191" s="29" t="s">
        <v>86</v>
      </c>
      <c r="G191" s="57" t="s">
        <v>253</v>
      </c>
      <c r="H191" s="30">
        <v>18654345</v>
      </c>
      <c r="I191" s="30">
        <v>18383629.15</v>
      </c>
      <c r="J191" s="30">
        <v>8536470</v>
      </c>
      <c r="K191" s="30">
        <v>0</v>
      </c>
      <c r="L191" s="30">
        <v>8536470</v>
      </c>
      <c r="M191" s="30">
        <v>577470</v>
      </c>
      <c r="N191" s="30">
        <v>0</v>
      </c>
      <c r="O191" s="31">
        <v>0</v>
      </c>
      <c r="P191" s="31">
        <v>100</v>
      </c>
      <c r="Q191" s="31">
        <v>0</v>
      </c>
      <c r="R191" s="31">
        <v>46.43</v>
      </c>
      <c r="S191" s="31">
        <v>43.29</v>
      </c>
    </row>
    <row r="192" spans="1:19" ht="12.75">
      <c r="A192" s="35">
        <v>6</v>
      </c>
      <c r="B192" s="35">
        <v>1</v>
      </c>
      <c r="C192" s="35">
        <v>19</v>
      </c>
      <c r="D192" s="36">
        <v>2</v>
      </c>
      <c r="E192" s="37"/>
      <c r="F192" s="29" t="s">
        <v>86</v>
      </c>
      <c r="G192" s="57" t="s">
        <v>254</v>
      </c>
      <c r="H192" s="30">
        <v>16695589</v>
      </c>
      <c r="I192" s="30">
        <v>16586591.76</v>
      </c>
      <c r="J192" s="30">
        <v>4058096.41</v>
      </c>
      <c r="K192" s="30">
        <v>0</v>
      </c>
      <c r="L192" s="30">
        <v>4058096.41</v>
      </c>
      <c r="M192" s="30">
        <v>1016000</v>
      </c>
      <c r="N192" s="30">
        <v>0</v>
      </c>
      <c r="O192" s="31">
        <v>0</v>
      </c>
      <c r="P192" s="31">
        <v>100</v>
      </c>
      <c r="Q192" s="31">
        <v>0</v>
      </c>
      <c r="R192" s="31">
        <v>24.46</v>
      </c>
      <c r="S192" s="31">
        <v>18.34</v>
      </c>
    </row>
    <row r="193" spans="1:19" ht="12.75">
      <c r="A193" s="35">
        <v>6</v>
      </c>
      <c r="B193" s="35">
        <v>20</v>
      </c>
      <c r="C193" s="35">
        <v>14</v>
      </c>
      <c r="D193" s="36">
        <v>2</v>
      </c>
      <c r="E193" s="37"/>
      <c r="F193" s="29" t="s">
        <v>86</v>
      </c>
      <c r="G193" s="57" t="s">
        <v>255</v>
      </c>
      <c r="H193" s="30">
        <v>53839478.14</v>
      </c>
      <c r="I193" s="30">
        <v>53819989.09</v>
      </c>
      <c r="J193" s="30">
        <v>19141648</v>
      </c>
      <c r="K193" s="30">
        <v>0</v>
      </c>
      <c r="L193" s="30">
        <v>19141648</v>
      </c>
      <c r="M193" s="30">
        <v>5046000</v>
      </c>
      <c r="N193" s="30">
        <v>0</v>
      </c>
      <c r="O193" s="31">
        <v>0</v>
      </c>
      <c r="P193" s="31">
        <v>100</v>
      </c>
      <c r="Q193" s="31">
        <v>0</v>
      </c>
      <c r="R193" s="31">
        <v>35.56</v>
      </c>
      <c r="S193" s="31">
        <v>26.19</v>
      </c>
    </row>
    <row r="194" spans="1:19" ht="12.75">
      <c r="A194" s="35">
        <v>6</v>
      </c>
      <c r="B194" s="35">
        <v>3</v>
      </c>
      <c r="C194" s="35">
        <v>14</v>
      </c>
      <c r="D194" s="36">
        <v>2</v>
      </c>
      <c r="E194" s="37"/>
      <c r="F194" s="29" t="s">
        <v>86</v>
      </c>
      <c r="G194" s="57" t="s">
        <v>256</v>
      </c>
      <c r="H194" s="30">
        <v>12281152.11</v>
      </c>
      <c r="I194" s="30">
        <v>11149803.55</v>
      </c>
      <c r="J194" s="30">
        <v>4310776.56</v>
      </c>
      <c r="K194" s="30">
        <v>0</v>
      </c>
      <c r="L194" s="30">
        <v>4310776.56</v>
      </c>
      <c r="M194" s="30">
        <v>0</v>
      </c>
      <c r="N194" s="30">
        <v>0</v>
      </c>
      <c r="O194" s="31">
        <v>0</v>
      </c>
      <c r="P194" s="31">
        <v>100</v>
      </c>
      <c r="Q194" s="31">
        <v>0</v>
      </c>
      <c r="R194" s="31">
        <v>38.66</v>
      </c>
      <c r="S194" s="31">
        <v>38.66</v>
      </c>
    </row>
    <row r="195" spans="1:19" ht="12.75">
      <c r="A195" s="35">
        <v>6</v>
      </c>
      <c r="B195" s="35">
        <v>6</v>
      </c>
      <c r="C195" s="35">
        <v>11</v>
      </c>
      <c r="D195" s="36">
        <v>2</v>
      </c>
      <c r="E195" s="37"/>
      <c r="F195" s="29" t="s">
        <v>86</v>
      </c>
      <c r="G195" s="57" t="s">
        <v>257</v>
      </c>
      <c r="H195" s="30">
        <v>15076893.63</v>
      </c>
      <c r="I195" s="30">
        <v>14952915.81</v>
      </c>
      <c r="J195" s="30">
        <v>3945218.17</v>
      </c>
      <c r="K195" s="30">
        <v>0</v>
      </c>
      <c r="L195" s="30">
        <v>3945218.17</v>
      </c>
      <c r="M195" s="30">
        <v>1214705.24</v>
      </c>
      <c r="N195" s="30">
        <v>0</v>
      </c>
      <c r="O195" s="31">
        <v>0</v>
      </c>
      <c r="P195" s="31">
        <v>100</v>
      </c>
      <c r="Q195" s="31">
        <v>0</v>
      </c>
      <c r="R195" s="31">
        <v>26.38</v>
      </c>
      <c r="S195" s="31">
        <v>18.26</v>
      </c>
    </row>
    <row r="196" spans="1:19" ht="12.75">
      <c r="A196" s="35">
        <v>6</v>
      </c>
      <c r="B196" s="35">
        <v>14</v>
      </c>
      <c r="C196" s="35">
        <v>11</v>
      </c>
      <c r="D196" s="36">
        <v>2</v>
      </c>
      <c r="E196" s="37"/>
      <c r="F196" s="29" t="s">
        <v>86</v>
      </c>
      <c r="G196" s="57" t="s">
        <v>258</v>
      </c>
      <c r="H196" s="30">
        <v>23153244.49</v>
      </c>
      <c r="I196" s="30">
        <v>16696745.71</v>
      </c>
      <c r="J196" s="30">
        <v>11158596</v>
      </c>
      <c r="K196" s="30">
        <v>0</v>
      </c>
      <c r="L196" s="30">
        <v>11158596</v>
      </c>
      <c r="M196" s="30">
        <v>0</v>
      </c>
      <c r="N196" s="30">
        <v>0</v>
      </c>
      <c r="O196" s="31">
        <v>0</v>
      </c>
      <c r="P196" s="31">
        <v>100</v>
      </c>
      <c r="Q196" s="31">
        <v>0</v>
      </c>
      <c r="R196" s="31">
        <v>66.83</v>
      </c>
      <c r="S196" s="31">
        <v>66.83</v>
      </c>
    </row>
    <row r="197" spans="1:19" ht="12.75">
      <c r="A197" s="35">
        <v>6</v>
      </c>
      <c r="B197" s="35">
        <v>7</v>
      </c>
      <c r="C197" s="35">
        <v>2</v>
      </c>
      <c r="D197" s="36">
        <v>3</v>
      </c>
      <c r="E197" s="37"/>
      <c r="F197" s="29" t="s">
        <v>86</v>
      </c>
      <c r="G197" s="57" t="s">
        <v>259</v>
      </c>
      <c r="H197" s="30">
        <v>25215000</v>
      </c>
      <c r="I197" s="30">
        <v>24986998.83</v>
      </c>
      <c r="J197" s="30">
        <v>7929687.28</v>
      </c>
      <c r="K197" s="30">
        <v>0</v>
      </c>
      <c r="L197" s="30">
        <v>7861400</v>
      </c>
      <c r="M197" s="30">
        <v>0</v>
      </c>
      <c r="N197" s="30">
        <v>68287.28</v>
      </c>
      <c r="O197" s="31">
        <v>0</v>
      </c>
      <c r="P197" s="31">
        <v>99.13</v>
      </c>
      <c r="Q197" s="31">
        <v>0.86</v>
      </c>
      <c r="R197" s="31">
        <v>31.73</v>
      </c>
      <c r="S197" s="31">
        <v>31.73</v>
      </c>
    </row>
    <row r="198" spans="1:19" ht="12.75">
      <c r="A198" s="35">
        <v>6</v>
      </c>
      <c r="B198" s="35">
        <v>9</v>
      </c>
      <c r="C198" s="35">
        <v>1</v>
      </c>
      <c r="D198" s="36">
        <v>3</v>
      </c>
      <c r="E198" s="37"/>
      <c r="F198" s="29" t="s">
        <v>86</v>
      </c>
      <c r="G198" s="57" t="s">
        <v>260</v>
      </c>
      <c r="H198" s="30">
        <v>40735603.3</v>
      </c>
      <c r="I198" s="30">
        <v>39916953.83</v>
      </c>
      <c r="J198" s="30">
        <v>13731836</v>
      </c>
      <c r="K198" s="30">
        <v>0</v>
      </c>
      <c r="L198" s="30">
        <v>13731836</v>
      </c>
      <c r="M198" s="30">
        <v>2073836</v>
      </c>
      <c r="N198" s="30">
        <v>0</v>
      </c>
      <c r="O198" s="31">
        <v>0</v>
      </c>
      <c r="P198" s="31">
        <v>100</v>
      </c>
      <c r="Q198" s="31">
        <v>0</v>
      </c>
      <c r="R198" s="31">
        <v>34.4</v>
      </c>
      <c r="S198" s="31">
        <v>29.2</v>
      </c>
    </row>
    <row r="199" spans="1:19" ht="12.75">
      <c r="A199" s="35">
        <v>6</v>
      </c>
      <c r="B199" s="35">
        <v>9</v>
      </c>
      <c r="C199" s="35">
        <v>3</v>
      </c>
      <c r="D199" s="36">
        <v>3</v>
      </c>
      <c r="E199" s="37"/>
      <c r="F199" s="29" t="s">
        <v>86</v>
      </c>
      <c r="G199" s="57" t="s">
        <v>261</v>
      </c>
      <c r="H199" s="30">
        <v>27542284.52</v>
      </c>
      <c r="I199" s="30">
        <v>27430973.89</v>
      </c>
      <c r="J199" s="30">
        <v>8023900</v>
      </c>
      <c r="K199" s="30">
        <v>0</v>
      </c>
      <c r="L199" s="30">
        <v>8023900</v>
      </c>
      <c r="M199" s="30">
        <v>0</v>
      </c>
      <c r="N199" s="30">
        <v>0</v>
      </c>
      <c r="O199" s="31">
        <v>0</v>
      </c>
      <c r="P199" s="31">
        <v>100</v>
      </c>
      <c r="Q199" s="31">
        <v>0</v>
      </c>
      <c r="R199" s="31">
        <v>29.25</v>
      </c>
      <c r="S199" s="31">
        <v>29.25</v>
      </c>
    </row>
    <row r="200" spans="1:19" ht="12.75">
      <c r="A200" s="35">
        <v>6</v>
      </c>
      <c r="B200" s="35">
        <v>2</v>
      </c>
      <c r="C200" s="35">
        <v>5</v>
      </c>
      <c r="D200" s="36">
        <v>3</v>
      </c>
      <c r="E200" s="37"/>
      <c r="F200" s="29" t="s">
        <v>86</v>
      </c>
      <c r="G200" s="57" t="s">
        <v>262</v>
      </c>
      <c r="H200" s="30">
        <v>18127207.16</v>
      </c>
      <c r="I200" s="30">
        <v>17614354.64</v>
      </c>
      <c r="J200" s="30">
        <v>4607606</v>
      </c>
      <c r="K200" s="30">
        <v>0</v>
      </c>
      <c r="L200" s="30">
        <v>4607606</v>
      </c>
      <c r="M200" s="30">
        <v>444891</v>
      </c>
      <c r="N200" s="30">
        <v>0</v>
      </c>
      <c r="O200" s="31">
        <v>0</v>
      </c>
      <c r="P200" s="31">
        <v>100</v>
      </c>
      <c r="Q200" s="31">
        <v>0</v>
      </c>
      <c r="R200" s="31">
        <v>26.15</v>
      </c>
      <c r="S200" s="31">
        <v>23.63</v>
      </c>
    </row>
    <row r="201" spans="1:19" ht="12.75">
      <c r="A201" s="35">
        <v>6</v>
      </c>
      <c r="B201" s="35">
        <v>5</v>
      </c>
      <c r="C201" s="35">
        <v>5</v>
      </c>
      <c r="D201" s="36">
        <v>3</v>
      </c>
      <c r="E201" s="37"/>
      <c r="F201" s="29" t="s">
        <v>86</v>
      </c>
      <c r="G201" s="57" t="s">
        <v>263</v>
      </c>
      <c r="H201" s="30">
        <v>48274832.84</v>
      </c>
      <c r="I201" s="30">
        <v>45830684.03</v>
      </c>
      <c r="J201" s="30">
        <v>13303657.22</v>
      </c>
      <c r="K201" s="30">
        <v>0</v>
      </c>
      <c r="L201" s="30">
        <v>13303657.22</v>
      </c>
      <c r="M201" s="30">
        <v>5665962.05</v>
      </c>
      <c r="N201" s="30">
        <v>0</v>
      </c>
      <c r="O201" s="31">
        <v>0</v>
      </c>
      <c r="P201" s="31">
        <v>100</v>
      </c>
      <c r="Q201" s="31">
        <v>0</v>
      </c>
      <c r="R201" s="31">
        <v>29.02</v>
      </c>
      <c r="S201" s="31">
        <v>16.66</v>
      </c>
    </row>
    <row r="202" spans="1:19" ht="12.75">
      <c r="A202" s="35">
        <v>6</v>
      </c>
      <c r="B202" s="35">
        <v>2</v>
      </c>
      <c r="C202" s="35">
        <v>7</v>
      </c>
      <c r="D202" s="36">
        <v>3</v>
      </c>
      <c r="E202" s="37"/>
      <c r="F202" s="29" t="s">
        <v>86</v>
      </c>
      <c r="G202" s="57" t="s">
        <v>264</v>
      </c>
      <c r="H202" s="30">
        <v>24730426.76</v>
      </c>
      <c r="I202" s="30">
        <v>23830898.21</v>
      </c>
      <c r="J202" s="30">
        <v>9260605.73</v>
      </c>
      <c r="K202" s="30">
        <v>0</v>
      </c>
      <c r="L202" s="30">
        <v>9260000</v>
      </c>
      <c r="M202" s="30">
        <v>1000000</v>
      </c>
      <c r="N202" s="30">
        <v>605.73</v>
      </c>
      <c r="O202" s="31">
        <v>0</v>
      </c>
      <c r="P202" s="31">
        <v>99.99</v>
      </c>
      <c r="Q202" s="31">
        <v>0</v>
      </c>
      <c r="R202" s="31">
        <v>38.85</v>
      </c>
      <c r="S202" s="31">
        <v>34.66</v>
      </c>
    </row>
    <row r="203" spans="1:19" ht="12.75">
      <c r="A203" s="35">
        <v>6</v>
      </c>
      <c r="B203" s="35">
        <v>14</v>
      </c>
      <c r="C203" s="35">
        <v>4</v>
      </c>
      <c r="D203" s="36">
        <v>3</v>
      </c>
      <c r="E203" s="37"/>
      <c r="F203" s="29" t="s">
        <v>86</v>
      </c>
      <c r="G203" s="57" t="s">
        <v>265</v>
      </c>
      <c r="H203" s="30">
        <v>27883508</v>
      </c>
      <c r="I203" s="30">
        <v>25726270.09</v>
      </c>
      <c r="J203" s="30">
        <v>7369333</v>
      </c>
      <c r="K203" s="30">
        <v>0</v>
      </c>
      <c r="L203" s="30">
        <v>7369333</v>
      </c>
      <c r="M203" s="30">
        <v>0</v>
      </c>
      <c r="N203" s="30">
        <v>0</v>
      </c>
      <c r="O203" s="31">
        <v>0</v>
      </c>
      <c r="P203" s="31">
        <v>100</v>
      </c>
      <c r="Q203" s="31">
        <v>0</v>
      </c>
      <c r="R203" s="31">
        <v>28.64</v>
      </c>
      <c r="S203" s="31">
        <v>28.64</v>
      </c>
    </row>
    <row r="204" spans="1:19" ht="12.75">
      <c r="A204" s="35">
        <v>6</v>
      </c>
      <c r="B204" s="35">
        <v>8</v>
      </c>
      <c r="C204" s="35">
        <v>6</v>
      </c>
      <c r="D204" s="36">
        <v>3</v>
      </c>
      <c r="E204" s="37"/>
      <c r="F204" s="29" t="s">
        <v>86</v>
      </c>
      <c r="G204" s="57" t="s">
        <v>266</v>
      </c>
      <c r="H204" s="30">
        <v>27976808</v>
      </c>
      <c r="I204" s="30">
        <v>24622674.9</v>
      </c>
      <c r="J204" s="30">
        <v>6134532.81</v>
      </c>
      <c r="K204" s="30">
        <v>0</v>
      </c>
      <c r="L204" s="30">
        <v>6134492.21</v>
      </c>
      <c r="M204" s="30">
        <v>167778</v>
      </c>
      <c r="N204" s="30">
        <v>40.6</v>
      </c>
      <c r="O204" s="31">
        <v>0</v>
      </c>
      <c r="P204" s="31">
        <v>99.99</v>
      </c>
      <c r="Q204" s="31">
        <v>0</v>
      </c>
      <c r="R204" s="31">
        <v>24.91</v>
      </c>
      <c r="S204" s="31">
        <v>24.23</v>
      </c>
    </row>
    <row r="205" spans="1:19" ht="12.75">
      <c r="A205" s="35">
        <v>6</v>
      </c>
      <c r="B205" s="35">
        <v>20</v>
      </c>
      <c r="C205" s="35">
        <v>4</v>
      </c>
      <c r="D205" s="36">
        <v>3</v>
      </c>
      <c r="E205" s="37"/>
      <c r="F205" s="29" t="s">
        <v>86</v>
      </c>
      <c r="G205" s="57" t="s">
        <v>267</v>
      </c>
      <c r="H205" s="30">
        <v>25772013</v>
      </c>
      <c r="I205" s="30">
        <v>25502265.08</v>
      </c>
      <c r="J205" s="30">
        <v>12298720</v>
      </c>
      <c r="K205" s="30">
        <v>0</v>
      </c>
      <c r="L205" s="30">
        <v>12298720</v>
      </c>
      <c r="M205" s="30">
        <v>0</v>
      </c>
      <c r="N205" s="30">
        <v>0</v>
      </c>
      <c r="O205" s="31">
        <v>0</v>
      </c>
      <c r="P205" s="31">
        <v>100</v>
      </c>
      <c r="Q205" s="31">
        <v>0</v>
      </c>
      <c r="R205" s="31">
        <v>48.22</v>
      </c>
      <c r="S205" s="31">
        <v>48.22</v>
      </c>
    </row>
    <row r="206" spans="1:19" ht="12.75">
      <c r="A206" s="35">
        <v>6</v>
      </c>
      <c r="B206" s="35">
        <v>18</v>
      </c>
      <c r="C206" s="35">
        <v>6</v>
      </c>
      <c r="D206" s="36">
        <v>3</v>
      </c>
      <c r="E206" s="37"/>
      <c r="F206" s="29" t="s">
        <v>86</v>
      </c>
      <c r="G206" s="57" t="s">
        <v>268</v>
      </c>
      <c r="H206" s="30">
        <v>25053466.35</v>
      </c>
      <c r="I206" s="30">
        <v>22781718.27</v>
      </c>
      <c r="J206" s="30">
        <v>14916043.55</v>
      </c>
      <c r="K206" s="30">
        <v>0</v>
      </c>
      <c r="L206" s="30">
        <v>14574092.85</v>
      </c>
      <c r="M206" s="30">
        <v>0</v>
      </c>
      <c r="N206" s="30">
        <v>341950.7</v>
      </c>
      <c r="O206" s="31">
        <v>0</v>
      </c>
      <c r="P206" s="31">
        <v>97.7</v>
      </c>
      <c r="Q206" s="31">
        <v>2.29</v>
      </c>
      <c r="R206" s="31">
        <v>65.47</v>
      </c>
      <c r="S206" s="31">
        <v>65.47</v>
      </c>
    </row>
    <row r="207" spans="1:19" ht="12.75">
      <c r="A207" s="35">
        <v>6</v>
      </c>
      <c r="B207" s="35">
        <v>10</v>
      </c>
      <c r="C207" s="35">
        <v>3</v>
      </c>
      <c r="D207" s="36">
        <v>3</v>
      </c>
      <c r="E207" s="37"/>
      <c r="F207" s="29" t="s">
        <v>86</v>
      </c>
      <c r="G207" s="57" t="s">
        <v>269</v>
      </c>
      <c r="H207" s="30">
        <v>55007838.49</v>
      </c>
      <c r="I207" s="30">
        <v>56605605.63</v>
      </c>
      <c r="J207" s="30">
        <v>18175840.22</v>
      </c>
      <c r="K207" s="30">
        <v>0</v>
      </c>
      <c r="L207" s="30">
        <v>18175840.22</v>
      </c>
      <c r="M207" s="30">
        <v>2455756.35</v>
      </c>
      <c r="N207" s="30">
        <v>0</v>
      </c>
      <c r="O207" s="31">
        <v>0</v>
      </c>
      <c r="P207" s="31">
        <v>100</v>
      </c>
      <c r="Q207" s="31">
        <v>0</v>
      </c>
      <c r="R207" s="31">
        <v>32.1</v>
      </c>
      <c r="S207" s="31">
        <v>27.77</v>
      </c>
    </row>
    <row r="208" spans="1:19" ht="12.75">
      <c r="A208" s="35">
        <v>6</v>
      </c>
      <c r="B208" s="35">
        <v>14</v>
      </c>
      <c r="C208" s="35">
        <v>8</v>
      </c>
      <c r="D208" s="36">
        <v>3</v>
      </c>
      <c r="E208" s="37"/>
      <c r="F208" s="29" t="s">
        <v>86</v>
      </c>
      <c r="G208" s="57" t="s">
        <v>270</v>
      </c>
      <c r="H208" s="30">
        <v>40377135</v>
      </c>
      <c r="I208" s="30">
        <v>36258629.15</v>
      </c>
      <c r="J208" s="30">
        <v>3416451.36</v>
      </c>
      <c r="K208" s="30">
        <v>0</v>
      </c>
      <c r="L208" s="30">
        <v>3413483.36</v>
      </c>
      <c r="M208" s="30">
        <v>3095933.36</v>
      </c>
      <c r="N208" s="30">
        <v>2968</v>
      </c>
      <c r="O208" s="31">
        <v>0</v>
      </c>
      <c r="P208" s="31">
        <v>99.91</v>
      </c>
      <c r="Q208" s="31">
        <v>0.08</v>
      </c>
      <c r="R208" s="31">
        <v>9.42</v>
      </c>
      <c r="S208" s="31">
        <v>0.88</v>
      </c>
    </row>
    <row r="209" spans="1:19" ht="12.75">
      <c r="A209" s="35">
        <v>6</v>
      </c>
      <c r="B209" s="35">
        <v>12</v>
      </c>
      <c r="C209" s="35">
        <v>5</v>
      </c>
      <c r="D209" s="36">
        <v>3</v>
      </c>
      <c r="E209" s="37"/>
      <c r="F209" s="29" t="s">
        <v>86</v>
      </c>
      <c r="G209" s="57" t="s">
        <v>271</v>
      </c>
      <c r="H209" s="30">
        <v>46419542</v>
      </c>
      <c r="I209" s="30">
        <v>46346211.32</v>
      </c>
      <c r="J209" s="30">
        <v>9144935.75</v>
      </c>
      <c r="K209" s="30">
        <v>0</v>
      </c>
      <c r="L209" s="30">
        <v>9144935.75</v>
      </c>
      <c r="M209" s="30">
        <v>0</v>
      </c>
      <c r="N209" s="30">
        <v>0</v>
      </c>
      <c r="O209" s="31">
        <v>0</v>
      </c>
      <c r="P209" s="31">
        <v>100</v>
      </c>
      <c r="Q209" s="31">
        <v>0</v>
      </c>
      <c r="R209" s="31">
        <v>19.73</v>
      </c>
      <c r="S209" s="31">
        <v>19.73</v>
      </c>
    </row>
    <row r="210" spans="1:19" ht="12.75">
      <c r="A210" s="35">
        <v>6</v>
      </c>
      <c r="B210" s="35">
        <v>8</v>
      </c>
      <c r="C210" s="35">
        <v>10</v>
      </c>
      <c r="D210" s="36">
        <v>3</v>
      </c>
      <c r="E210" s="37"/>
      <c r="F210" s="29" t="s">
        <v>86</v>
      </c>
      <c r="G210" s="57" t="s">
        <v>272</v>
      </c>
      <c r="H210" s="30">
        <v>18610324</v>
      </c>
      <c r="I210" s="30">
        <v>15470470.38</v>
      </c>
      <c r="J210" s="30">
        <v>5100679.58</v>
      </c>
      <c r="K210" s="30">
        <v>0</v>
      </c>
      <c r="L210" s="30">
        <v>5068621</v>
      </c>
      <c r="M210" s="30">
        <v>851383</v>
      </c>
      <c r="N210" s="30">
        <v>32058.58</v>
      </c>
      <c r="O210" s="31">
        <v>0</v>
      </c>
      <c r="P210" s="31">
        <v>99.37</v>
      </c>
      <c r="Q210" s="31">
        <v>0.62</v>
      </c>
      <c r="R210" s="31">
        <v>32.97</v>
      </c>
      <c r="S210" s="31">
        <v>27.46</v>
      </c>
    </row>
    <row r="211" spans="1:19" ht="12.75">
      <c r="A211" s="35">
        <v>6</v>
      </c>
      <c r="B211" s="35">
        <v>13</v>
      </c>
      <c r="C211" s="35">
        <v>4</v>
      </c>
      <c r="D211" s="36">
        <v>3</v>
      </c>
      <c r="E211" s="37"/>
      <c r="F211" s="29" t="s">
        <v>86</v>
      </c>
      <c r="G211" s="57" t="s">
        <v>273</v>
      </c>
      <c r="H211" s="30">
        <v>45821980.41</v>
      </c>
      <c r="I211" s="30">
        <v>44085653.4</v>
      </c>
      <c r="J211" s="30">
        <v>15761603.03</v>
      </c>
      <c r="K211" s="30">
        <v>0</v>
      </c>
      <c r="L211" s="30">
        <v>15761603.03</v>
      </c>
      <c r="M211" s="30">
        <v>4172295.59</v>
      </c>
      <c r="N211" s="30">
        <v>0</v>
      </c>
      <c r="O211" s="31">
        <v>0</v>
      </c>
      <c r="P211" s="31">
        <v>100</v>
      </c>
      <c r="Q211" s="31">
        <v>0</v>
      </c>
      <c r="R211" s="31">
        <v>35.75</v>
      </c>
      <c r="S211" s="31">
        <v>26.28</v>
      </c>
    </row>
    <row r="212" spans="1:19" ht="12.75">
      <c r="A212" s="35">
        <v>6</v>
      </c>
      <c r="B212" s="35">
        <v>17</v>
      </c>
      <c r="C212" s="35">
        <v>3</v>
      </c>
      <c r="D212" s="36">
        <v>3</v>
      </c>
      <c r="E212" s="37"/>
      <c r="F212" s="29" t="s">
        <v>86</v>
      </c>
      <c r="G212" s="57" t="s">
        <v>274</v>
      </c>
      <c r="H212" s="30">
        <v>31482005.65</v>
      </c>
      <c r="I212" s="30">
        <v>30769971.86</v>
      </c>
      <c r="J212" s="30">
        <v>7461505.2</v>
      </c>
      <c r="K212" s="30">
        <v>0</v>
      </c>
      <c r="L212" s="30">
        <v>7461505.2</v>
      </c>
      <c r="M212" s="30">
        <v>2150000</v>
      </c>
      <c r="N212" s="30">
        <v>0</v>
      </c>
      <c r="O212" s="31">
        <v>0</v>
      </c>
      <c r="P212" s="31">
        <v>100</v>
      </c>
      <c r="Q212" s="31">
        <v>0</v>
      </c>
      <c r="R212" s="31">
        <v>24.24</v>
      </c>
      <c r="S212" s="31">
        <v>17.26</v>
      </c>
    </row>
    <row r="213" spans="1:19" ht="12.75">
      <c r="A213" s="35">
        <v>6</v>
      </c>
      <c r="B213" s="35">
        <v>12</v>
      </c>
      <c r="C213" s="35">
        <v>6</v>
      </c>
      <c r="D213" s="36">
        <v>3</v>
      </c>
      <c r="E213" s="37"/>
      <c r="F213" s="29" t="s">
        <v>86</v>
      </c>
      <c r="G213" s="57" t="s">
        <v>275</v>
      </c>
      <c r="H213" s="30">
        <v>40163408</v>
      </c>
      <c r="I213" s="30">
        <v>40030929.58</v>
      </c>
      <c r="J213" s="30">
        <v>11105000</v>
      </c>
      <c r="K213" s="30">
        <v>0</v>
      </c>
      <c r="L213" s="30">
        <v>11105000</v>
      </c>
      <c r="M213" s="30">
        <v>0</v>
      </c>
      <c r="N213" s="30">
        <v>0</v>
      </c>
      <c r="O213" s="31">
        <v>0</v>
      </c>
      <c r="P213" s="31">
        <v>100</v>
      </c>
      <c r="Q213" s="31">
        <v>0</v>
      </c>
      <c r="R213" s="31">
        <v>27.74</v>
      </c>
      <c r="S213" s="31">
        <v>27.74</v>
      </c>
    </row>
    <row r="214" spans="1:19" ht="12.75">
      <c r="A214" s="35">
        <v>6</v>
      </c>
      <c r="B214" s="35">
        <v>16</v>
      </c>
      <c r="C214" s="35">
        <v>4</v>
      </c>
      <c r="D214" s="36">
        <v>3</v>
      </c>
      <c r="E214" s="37"/>
      <c r="F214" s="29" t="s">
        <v>86</v>
      </c>
      <c r="G214" s="57" t="s">
        <v>276</v>
      </c>
      <c r="H214" s="30">
        <v>50603521.56</v>
      </c>
      <c r="I214" s="30">
        <v>48505731.45</v>
      </c>
      <c r="J214" s="30">
        <v>18784744</v>
      </c>
      <c r="K214" s="30">
        <v>0</v>
      </c>
      <c r="L214" s="30">
        <v>18784744</v>
      </c>
      <c r="M214" s="30">
        <v>0</v>
      </c>
      <c r="N214" s="30">
        <v>0</v>
      </c>
      <c r="O214" s="31">
        <v>0</v>
      </c>
      <c r="P214" s="31">
        <v>100</v>
      </c>
      <c r="Q214" s="31">
        <v>0</v>
      </c>
      <c r="R214" s="31">
        <v>38.72</v>
      </c>
      <c r="S214" s="31">
        <v>38.72</v>
      </c>
    </row>
    <row r="215" spans="1:19" ht="12.75">
      <c r="A215" s="35">
        <v>6</v>
      </c>
      <c r="B215" s="35">
        <v>20</v>
      </c>
      <c r="C215" s="35">
        <v>13</v>
      </c>
      <c r="D215" s="36">
        <v>3</v>
      </c>
      <c r="E215" s="37"/>
      <c r="F215" s="29" t="s">
        <v>86</v>
      </c>
      <c r="G215" s="57" t="s">
        <v>277</v>
      </c>
      <c r="H215" s="30">
        <v>25950752.76</v>
      </c>
      <c r="I215" s="30">
        <v>25851098.38</v>
      </c>
      <c r="J215" s="30">
        <v>3401985.71</v>
      </c>
      <c r="K215" s="30">
        <v>0</v>
      </c>
      <c r="L215" s="30">
        <v>3274000</v>
      </c>
      <c r="M215" s="30">
        <v>0</v>
      </c>
      <c r="N215" s="30">
        <v>127985.71</v>
      </c>
      <c r="O215" s="31">
        <v>0</v>
      </c>
      <c r="P215" s="31">
        <v>96.23</v>
      </c>
      <c r="Q215" s="31">
        <v>3.76</v>
      </c>
      <c r="R215" s="31">
        <v>13.15</v>
      </c>
      <c r="S215" s="31">
        <v>13.15</v>
      </c>
    </row>
    <row r="216" spans="1:19" ht="12.75">
      <c r="A216" s="35">
        <v>6</v>
      </c>
      <c r="B216" s="35">
        <v>2</v>
      </c>
      <c r="C216" s="35">
        <v>12</v>
      </c>
      <c r="D216" s="36">
        <v>3</v>
      </c>
      <c r="E216" s="37"/>
      <c r="F216" s="29" t="s">
        <v>86</v>
      </c>
      <c r="G216" s="57" t="s">
        <v>278</v>
      </c>
      <c r="H216" s="30">
        <v>21361080.03</v>
      </c>
      <c r="I216" s="30">
        <v>21348456.48</v>
      </c>
      <c r="J216" s="30">
        <v>8739322</v>
      </c>
      <c r="K216" s="30">
        <v>0</v>
      </c>
      <c r="L216" s="30">
        <v>8739186</v>
      </c>
      <c r="M216" s="30">
        <v>182331</v>
      </c>
      <c r="N216" s="30">
        <v>136</v>
      </c>
      <c r="O216" s="31">
        <v>0</v>
      </c>
      <c r="P216" s="31">
        <v>99.99</v>
      </c>
      <c r="Q216" s="31">
        <v>0</v>
      </c>
      <c r="R216" s="31">
        <v>40.93</v>
      </c>
      <c r="S216" s="31">
        <v>40.08</v>
      </c>
    </row>
    <row r="217" spans="1:19" ht="12.75">
      <c r="A217" s="35">
        <v>6</v>
      </c>
      <c r="B217" s="35">
        <v>18</v>
      </c>
      <c r="C217" s="35">
        <v>12</v>
      </c>
      <c r="D217" s="36">
        <v>3</v>
      </c>
      <c r="E217" s="37"/>
      <c r="F217" s="29" t="s">
        <v>86</v>
      </c>
      <c r="G217" s="57" t="s">
        <v>279</v>
      </c>
      <c r="H217" s="30">
        <v>26427350.59</v>
      </c>
      <c r="I217" s="30">
        <v>22609585.4</v>
      </c>
      <c r="J217" s="30">
        <v>9285073.07</v>
      </c>
      <c r="K217" s="30">
        <v>0</v>
      </c>
      <c r="L217" s="30">
        <v>9285073.07</v>
      </c>
      <c r="M217" s="30">
        <v>556501</v>
      </c>
      <c r="N217" s="30">
        <v>0</v>
      </c>
      <c r="O217" s="31">
        <v>0</v>
      </c>
      <c r="P217" s="31">
        <v>100</v>
      </c>
      <c r="Q217" s="31">
        <v>0</v>
      </c>
      <c r="R217" s="31">
        <v>41.06</v>
      </c>
      <c r="S217" s="31">
        <v>38.6</v>
      </c>
    </row>
    <row r="218" spans="1:19" ht="12.75">
      <c r="A218" s="35">
        <v>6</v>
      </c>
      <c r="B218" s="35">
        <v>20</v>
      </c>
      <c r="C218" s="35">
        <v>15</v>
      </c>
      <c r="D218" s="36">
        <v>3</v>
      </c>
      <c r="E218" s="37"/>
      <c r="F218" s="29" t="s">
        <v>86</v>
      </c>
      <c r="G218" s="57" t="s">
        <v>280</v>
      </c>
      <c r="H218" s="30">
        <v>25421332.45</v>
      </c>
      <c r="I218" s="30">
        <v>24381450.17</v>
      </c>
      <c r="J218" s="30">
        <v>12427456.93</v>
      </c>
      <c r="K218" s="30">
        <v>0</v>
      </c>
      <c r="L218" s="30">
        <v>12427456.93</v>
      </c>
      <c r="M218" s="30">
        <v>3851609.93</v>
      </c>
      <c r="N218" s="30">
        <v>0</v>
      </c>
      <c r="O218" s="31">
        <v>0</v>
      </c>
      <c r="P218" s="31">
        <v>100</v>
      </c>
      <c r="Q218" s="31">
        <v>0</v>
      </c>
      <c r="R218" s="31">
        <v>50.97</v>
      </c>
      <c r="S218" s="31">
        <v>35.17</v>
      </c>
    </row>
    <row r="219" spans="1:19" ht="12.75">
      <c r="A219" s="35">
        <v>6</v>
      </c>
      <c r="B219" s="35">
        <v>61</v>
      </c>
      <c r="C219" s="35">
        <v>0</v>
      </c>
      <c r="D219" s="36">
        <v>0</v>
      </c>
      <c r="E219" s="37"/>
      <c r="F219" s="29" t="s">
        <v>281</v>
      </c>
      <c r="G219" s="57" t="s">
        <v>282</v>
      </c>
      <c r="H219" s="30">
        <v>245232203</v>
      </c>
      <c r="I219" s="30">
        <v>243400039.49</v>
      </c>
      <c r="J219" s="30">
        <v>110985040.67</v>
      </c>
      <c r="K219" s="30">
        <v>0</v>
      </c>
      <c r="L219" s="30">
        <v>110966977</v>
      </c>
      <c r="M219" s="30">
        <v>0</v>
      </c>
      <c r="N219" s="30">
        <v>18063.67</v>
      </c>
      <c r="O219" s="31">
        <v>0</v>
      </c>
      <c r="P219" s="31">
        <v>99.98</v>
      </c>
      <c r="Q219" s="31">
        <v>0.01</v>
      </c>
      <c r="R219" s="31">
        <v>45.59</v>
      </c>
      <c r="S219" s="31">
        <v>45.59</v>
      </c>
    </row>
    <row r="220" spans="1:19" ht="12.75">
      <c r="A220" s="35">
        <v>6</v>
      </c>
      <c r="B220" s="35">
        <v>62</v>
      </c>
      <c r="C220" s="35">
        <v>0</v>
      </c>
      <c r="D220" s="36">
        <v>0</v>
      </c>
      <c r="E220" s="37"/>
      <c r="F220" s="29" t="s">
        <v>281</v>
      </c>
      <c r="G220" s="57" t="s">
        <v>283</v>
      </c>
      <c r="H220" s="30">
        <v>254206958.93</v>
      </c>
      <c r="I220" s="30">
        <v>245993713.7</v>
      </c>
      <c r="J220" s="30">
        <v>113500000</v>
      </c>
      <c r="K220" s="30">
        <v>0</v>
      </c>
      <c r="L220" s="30">
        <v>113500000</v>
      </c>
      <c r="M220" s="30">
        <v>0</v>
      </c>
      <c r="N220" s="30">
        <v>0</v>
      </c>
      <c r="O220" s="31">
        <v>0</v>
      </c>
      <c r="P220" s="31">
        <v>100</v>
      </c>
      <c r="Q220" s="31">
        <v>0</v>
      </c>
      <c r="R220" s="31">
        <v>46.13</v>
      </c>
      <c r="S220" s="31">
        <v>46.13</v>
      </c>
    </row>
    <row r="221" spans="1:19" ht="12.75">
      <c r="A221" s="35">
        <v>6</v>
      </c>
      <c r="B221" s="35">
        <v>63</v>
      </c>
      <c r="C221" s="35">
        <v>0</v>
      </c>
      <c r="D221" s="36">
        <v>0</v>
      </c>
      <c r="E221" s="37"/>
      <c r="F221" s="29" t="s">
        <v>281</v>
      </c>
      <c r="G221" s="57" t="s">
        <v>284</v>
      </c>
      <c r="H221" s="30">
        <v>1622573097</v>
      </c>
      <c r="I221" s="30">
        <v>1537773195.42</v>
      </c>
      <c r="J221" s="30">
        <v>886954661.81</v>
      </c>
      <c r="K221" s="30">
        <v>0</v>
      </c>
      <c r="L221" s="30">
        <v>886952806.81</v>
      </c>
      <c r="M221" s="30">
        <v>174552863.41</v>
      </c>
      <c r="N221" s="30">
        <v>1855</v>
      </c>
      <c r="O221" s="31">
        <v>0</v>
      </c>
      <c r="P221" s="31">
        <v>99.99</v>
      </c>
      <c r="Q221" s="31">
        <v>0</v>
      </c>
      <c r="R221" s="31">
        <v>57.67</v>
      </c>
      <c r="S221" s="31">
        <v>46.32</v>
      </c>
    </row>
    <row r="222" spans="1:19" ht="12.75">
      <c r="A222" s="35">
        <v>6</v>
      </c>
      <c r="B222" s="35">
        <v>64</v>
      </c>
      <c r="C222" s="35">
        <v>0</v>
      </c>
      <c r="D222" s="36">
        <v>0</v>
      </c>
      <c r="E222" s="37"/>
      <c r="F222" s="29" t="s">
        <v>281</v>
      </c>
      <c r="G222" s="57" t="s">
        <v>285</v>
      </c>
      <c r="H222" s="30">
        <v>333002381</v>
      </c>
      <c r="I222" s="30">
        <v>347065896.16</v>
      </c>
      <c r="J222" s="30">
        <v>88262482.34</v>
      </c>
      <c r="K222" s="30">
        <v>0</v>
      </c>
      <c r="L222" s="30">
        <v>88221529.77</v>
      </c>
      <c r="M222" s="30">
        <v>0</v>
      </c>
      <c r="N222" s="30">
        <v>40952.57</v>
      </c>
      <c r="O222" s="31">
        <v>0</v>
      </c>
      <c r="P222" s="31">
        <v>99.95</v>
      </c>
      <c r="Q222" s="31">
        <v>0.04</v>
      </c>
      <c r="R222" s="31">
        <v>25.43</v>
      </c>
      <c r="S222" s="31">
        <v>25.43</v>
      </c>
    </row>
    <row r="223" spans="1:19" ht="12.75">
      <c r="A223" s="35">
        <v>6</v>
      </c>
      <c r="B223" s="35">
        <v>1</v>
      </c>
      <c r="C223" s="35">
        <v>0</v>
      </c>
      <c r="D223" s="36">
        <v>0</v>
      </c>
      <c r="E223" s="37"/>
      <c r="F223" s="29" t="s">
        <v>286</v>
      </c>
      <c r="G223" s="57" t="s">
        <v>287</v>
      </c>
      <c r="H223" s="30">
        <v>81779144.35</v>
      </c>
      <c r="I223" s="30">
        <v>81458786.33</v>
      </c>
      <c r="J223" s="30">
        <v>12139900</v>
      </c>
      <c r="K223" s="30">
        <v>0</v>
      </c>
      <c r="L223" s="30">
        <v>12139900</v>
      </c>
      <c r="M223" s="30">
        <v>0</v>
      </c>
      <c r="N223" s="30">
        <v>0</v>
      </c>
      <c r="O223" s="31">
        <v>0</v>
      </c>
      <c r="P223" s="31">
        <v>100</v>
      </c>
      <c r="Q223" s="31">
        <v>0</v>
      </c>
      <c r="R223" s="31">
        <v>14.9</v>
      </c>
      <c r="S223" s="31">
        <v>14.9</v>
      </c>
    </row>
    <row r="224" spans="1:19" ht="12.75">
      <c r="A224" s="35">
        <v>6</v>
      </c>
      <c r="B224" s="35">
        <v>2</v>
      </c>
      <c r="C224" s="35">
        <v>0</v>
      </c>
      <c r="D224" s="36">
        <v>0</v>
      </c>
      <c r="E224" s="37"/>
      <c r="F224" s="29" t="s">
        <v>286</v>
      </c>
      <c r="G224" s="57" t="s">
        <v>288</v>
      </c>
      <c r="H224" s="30">
        <v>89139948</v>
      </c>
      <c r="I224" s="30">
        <v>87922068.07</v>
      </c>
      <c r="J224" s="30">
        <v>25729676.36</v>
      </c>
      <c r="K224" s="30">
        <v>0</v>
      </c>
      <c r="L224" s="30">
        <v>25729676.36</v>
      </c>
      <c r="M224" s="30">
        <v>0</v>
      </c>
      <c r="N224" s="30">
        <v>0</v>
      </c>
      <c r="O224" s="31">
        <v>0</v>
      </c>
      <c r="P224" s="31">
        <v>100</v>
      </c>
      <c r="Q224" s="31">
        <v>0</v>
      </c>
      <c r="R224" s="31">
        <v>29.26</v>
      </c>
      <c r="S224" s="31">
        <v>29.26</v>
      </c>
    </row>
    <row r="225" spans="1:19" ht="12.75">
      <c r="A225" s="35">
        <v>6</v>
      </c>
      <c r="B225" s="35">
        <v>3</v>
      </c>
      <c r="C225" s="35">
        <v>0</v>
      </c>
      <c r="D225" s="36">
        <v>0</v>
      </c>
      <c r="E225" s="37"/>
      <c r="F225" s="29" t="s">
        <v>286</v>
      </c>
      <c r="G225" s="57" t="s">
        <v>289</v>
      </c>
      <c r="H225" s="30">
        <v>65822344</v>
      </c>
      <c r="I225" s="30">
        <v>65838907.48</v>
      </c>
      <c r="J225" s="30">
        <v>6700000</v>
      </c>
      <c r="K225" s="30">
        <v>0</v>
      </c>
      <c r="L225" s="30">
        <v>6700000</v>
      </c>
      <c r="M225" s="30">
        <v>0</v>
      </c>
      <c r="N225" s="30">
        <v>0</v>
      </c>
      <c r="O225" s="31">
        <v>0</v>
      </c>
      <c r="P225" s="31">
        <v>100</v>
      </c>
      <c r="Q225" s="31">
        <v>0</v>
      </c>
      <c r="R225" s="31">
        <v>10.17</v>
      </c>
      <c r="S225" s="31">
        <v>10.17</v>
      </c>
    </row>
    <row r="226" spans="1:19" ht="12.75">
      <c r="A226" s="35">
        <v>6</v>
      </c>
      <c r="B226" s="35">
        <v>4</v>
      </c>
      <c r="C226" s="35">
        <v>0</v>
      </c>
      <c r="D226" s="36">
        <v>0</v>
      </c>
      <c r="E226" s="37"/>
      <c r="F226" s="29" t="s">
        <v>286</v>
      </c>
      <c r="G226" s="57" t="s">
        <v>290</v>
      </c>
      <c r="H226" s="30">
        <v>52252357.94</v>
      </c>
      <c r="I226" s="30">
        <v>51643861.63</v>
      </c>
      <c r="J226" s="30">
        <v>899475.78</v>
      </c>
      <c r="K226" s="30">
        <v>0</v>
      </c>
      <c r="L226" s="30">
        <v>656000</v>
      </c>
      <c r="M226" s="30">
        <v>0</v>
      </c>
      <c r="N226" s="30">
        <v>243475.78</v>
      </c>
      <c r="O226" s="31">
        <v>0</v>
      </c>
      <c r="P226" s="31">
        <v>72.93</v>
      </c>
      <c r="Q226" s="31">
        <v>27.06</v>
      </c>
      <c r="R226" s="31">
        <v>1.74</v>
      </c>
      <c r="S226" s="31">
        <v>1.74</v>
      </c>
    </row>
    <row r="227" spans="1:19" ht="12.75">
      <c r="A227" s="35">
        <v>6</v>
      </c>
      <c r="B227" s="35">
        <v>5</v>
      </c>
      <c r="C227" s="35">
        <v>0</v>
      </c>
      <c r="D227" s="36">
        <v>0</v>
      </c>
      <c r="E227" s="37"/>
      <c r="F227" s="29" t="s">
        <v>286</v>
      </c>
      <c r="G227" s="57" t="s">
        <v>291</v>
      </c>
      <c r="H227" s="30">
        <v>41510966.41</v>
      </c>
      <c r="I227" s="30">
        <v>41089803.6</v>
      </c>
      <c r="J227" s="30">
        <v>12306264.4</v>
      </c>
      <c r="K227" s="30">
        <v>0</v>
      </c>
      <c r="L227" s="30">
        <v>12306264.4</v>
      </c>
      <c r="M227" s="30">
        <v>0</v>
      </c>
      <c r="N227" s="30">
        <v>0</v>
      </c>
      <c r="O227" s="31">
        <v>0</v>
      </c>
      <c r="P227" s="31">
        <v>100</v>
      </c>
      <c r="Q227" s="31">
        <v>0</v>
      </c>
      <c r="R227" s="31">
        <v>29.94</v>
      </c>
      <c r="S227" s="31">
        <v>29.94</v>
      </c>
    </row>
    <row r="228" spans="1:19" ht="12.75">
      <c r="A228" s="35">
        <v>6</v>
      </c>
      <c r="B228" s="35">
        <v>6</v>
      </c>
      <c r="C228" s="35">
        <v>0</v>
      </c>
      <c r="D228" s="36">
        <v>0</v>
      </c>
      <c r="E228" s="37"/>
      <c r="F228" s="29" t="s">
        <v>286</v>
      </c>
      <c r="G228" s="57" t="s">
        <v>292</v>
      </c>
      <c r="H228" s="30">
        <v>72043620</v>
      </c>
      <c r="I228" s="30">
        <v>71385248.46</v>
      </c>
      <c r="J228" s="30">
        <v>14795053</v>
      </c>
      <c r="K228" s="30">
        <v>0</v>
      </c>
      <c r="L228" s="30">
        <v>14795053</v>
      </c>
      <c r="M228" s="30">
        <v>0</v>
      </c>
      <c r="N228" s="30">
        <v>0</v>
      </c>
      <c r="O228" s="31">
        <v>0</v>
      </c>
      <c r="P228" s="31">
        <v>100</v>
      </c>
      <c r="Q228" s="31">
        <v>0</v>
      </c>
      <c r="R228" s="31">
        <v>20.72</v>
      </c>
      <c r="S228" s="31">
        <v>20.72</v>
      </c>
    </row>
    <row r="229" spans="1:19" ht="12.75">
      <c r="A229" s="35">
        <v>6</v>
      </c>
      <c r="B229" s="35">
        <v>7</v>
      </c>
      <c r="C229" s="35">
        <v>0</v>
      </c>
      <c r="D229" s="36">
        <v>0</v>
      </c>
      <c r="E229" s="37"/>
      <c r="F229" s="29" t="s">
        <v>286</v>
      </c>
      <c r="G229" s="57" t="s">
        <v>293</v>
      </c>
      <c r="H229" s="30">
        <v>84623075.15</v>
      </c>
      <c r="I229" s="30">
        <v>83553775.49</v>
      </c>
      <c r="J229" s="30">
        <v>22139099.56</v>
      </c>
      <c r="K229" s="30">
        <v>0</v>
      </c>
      <c r="L229" s="30">
        <v>22139099.56</v>
      </c>
      <c r="M229" s="30">
        <v>0</v>
      </c>
      <c r="N229" s="30">
        <v>0</v>
      </c>
      <c r="O229" s="31">
        <v>0</v>
      </c>
      <c r="P229" s="31">
        <v>100</v>
      </c>
      <c r="Q229" s="31">
        <v>0</v>
      </c>
      <c r="R229" s="31">
        <v>26.49</v>
      </c>
      <c r="S229" s="31">
        <v>26.49</v>
      </c>
    </row>
    <row r="230" spans="1:19" ht="12.75">
      <c r="A230" s="35">
        <v>6</v>
      </c>
      <c r="B230" s="35">
        <v>8</v>
      </c>
      <c r="C230" s="35">
        <v>0</v>
      </c>
      <c r="D230" s="36">
        <v>0</v>
      </c>
      <c r="E230" s="37"/>
      <c r="F230" s="29" t="s">
        <v>286</v>
      </c>
      <c r="G230" s="57" t="s">
        <v>294</v>
      </c>
      <c r="H230" s="30">
        <v>81682896</v>
      </c>
      <c r="I230" s="30">
        <v>80160065</v>
      </c>
      <c r="J230" s="30">
        <v>15772972</v>
      </c>
      <c r="K230" s="30">
        <v>0</v>
      </c>
      <c r="L230" s="30">
        <v>15772972</v>
      </c>
      <c r="M230" s="30">
        <v>3647796.67</v>
      </c>
      <c r="N230" s="30">
        <v>0</v>
      </c>
      <c r="O230" s="31">
        <v>0</v>
      </c>
      <c r="P230" s="31">
        <v>100</v>
      </c>
      <c r="Q230" s="31">
        <v>0</v>
      </c>
      <c r="R230" s="31">
        <v>19.67</v>
      </c>
      <c r="S230" s="31">
        <v>15.12</v>
      </c>
    </row>
    <row r="231" spans="1:19" ht="12.75">
      <c r="A231" s="35">
        <v>6</v>
      </c>
      <c r="B231" s="35">
        <v>9</v>
      </c>
      <c r="C231" s="35">
        <v>0</v>
      </c>
      <c r="D231" s="36">
        <v>0</v>
      </c>
      <c r="E231" s="37"/>
      <c r="F231" s="29" t="s">
        <v>286</v>
      </c>
      <c r="G231" s="57" t="s">
        <v>295</v>
      </c>
      <c r="H231" s="30">
        <v>146598194.35</v>
      </c>
      <c r="I231" s="30">
        <v>144274040.5</v>
      </c>
      <c r="J231" s="30">
        <v>39128315.49</v>
      </c>
      <c r="K231" s="30">
        <v>0</v>
      </c>
      <c r="L231" s="30">
        <v>39128315.49</v>
      </c>
      <c r="M231" s="30">
        <v>14796098.12</v>
      </c>
      <c r="N231" s="30">
        <v>0</v>
      </c>
      <c r="O231" s="31">
        <v>0</v>
      </c>
      <c r="P231" s="31">
        <v>100</v>
      </c>
      <c r="Q231" s="31">
        <v>0</v>
      </c>
      <c r="R231" s="31">
        <v>27.12</v>
      </c>
      <c r="S231" s="31">
        <v>16.86</v>
      </c>
    </row>
    <row r="232" spans="1:19" ht="12.75">
      <c r="A232" s="35">
        <v>6</v>
      </c>
      <c r="B232" s="35">
        <v>10</v>
      </c>
      <c r="C232" s="35">
        <v>0</v>
      </c>
      <c r="D232" s="36">
        <v>0</v>
      </c>
      <c r="E232" s="37"/>
      <c r="F232" s="29" t="s">
        <v>286</v>
      </c>
      <c r="G232" s="57" t="s">
        <v>296</v>
      </c>
      <c r="H232" s="30">
        <v>58590759</v>
      </c>
      <c r="I232" s="30">
        <v>55218929.68</v>
      </c>
      <c r="J232" s="30">
        <v>13790617.65</v>
      </c>
      <c r="K232" s="30">
        <v>0</v>
      </c>
      <c r="L232" s="30">
        <v>13790617.65</v>
      </c>
      <c r="M232" s="30">
        <v>0</v>
      </c>
      <c r="N232" s="30">
        <v>0</v>
      </c>
      <c r="O232" s="31">
        <v>0</v>
      </c>
      <c r="P232" s="31">
        <v>100</v>
      </c>
      <c r="Q232" s="31">
        <v>0</v>
      </c>
      <c r="R232" s="31">
        <v>24.97</v>
      </c>
      <c r="S232" s="31">
        <v>24.97</v>
      </c>
    </row>
    <row r="233" spans="1:19" ht="12.75">
      <c r="A233" s="35">
        <v>6</v>
      </c>
      <c r="B233" s="35">
        <v>11</v>
      </c>
      <c r="C233" s="35">
        <v>0</v>
      </c>
      <c r="D233" s="36">
        <v>0</v>
      </c>
      <c r="E233" s="37"/>
      <c r="F233" s="29" t="s">
        <v>286</v>
      </c>
      <c r="G233" s="57" t="s">
        <v>297</v>
      </c>
      <c r="H233" s="30">
        <v>98700818.01</v>
      </c>
      <c r="I233" s="30">
        <v>97524070.82</v>
      </c>
      <c r="J233" s="30">
        <v>43902558.05</v>
      </c>
      <c r="K233" s="30">
        <v>0</v>
      </c>
      <c r="L233" s="30">
        <v>43902558.05</v>
      </c>
      <c r="M233" s="30">
        <v>0</v>
      </c>
      <c r="N233" s="30">
        <v>0</v>
      </c>
      <c r="O233" s="31">
        <v>0</v>
      </c>
      <c r="P233" s="31">
        <v>100</v>
      </c>
      <c r="Q233" s="31">
        <v>0</v>
      </c>
      <c r="R233" s="31">
        <v>45.01</v>
      </c>
      <c r="S233" s="31">
        <v>45.01</v>
      </c>
    </row>
    <row r="234" spans="1:19" ht="12.75">
      <c r="A234" s="35">
        <v>6</v>
      </c>
      <c r="B234" s="35">
        <v>12</v>
      </c>
      <c r="C234" s="35">
        <v>0</v>
      </c>
      <c r="D234" s="36">
        <v>0</v>
      </c>
      <c r="E234" s="37"/>
      <c r="F234" s="29" t="s">
        <v>286</v>
      </c>
      <c r="G234" s="57" t="s">
        <v>298</v>
      </c>
      <c r="H234" s="30">
        <v>50992838</v>
      </c>
      <c r="I234" s="30">
        <v>50860651.8</v>
      </c>
      <c r="J234" s="30">
        <v>10804032</v>
      </c>
      <c r="K234" s="30">
        <v>0</v>
      </c>
      <c r="L234" s="30">
        <v>10804032</v>
      </c>
      <c r="M234" s="30">
        <v>0</v>
      </c>
      <c r="N234" s="30">
        <v>0</v>
      </c>
      <c r="O234" s="31">
        <v>0</v>
      </c>
      <c r="P234" s="31">
        <v>100</v>
      </c>
      <c r="Q234" s="31">
        <v>0</v>
      </c>
      <c r="R234" s="31">
        <v>21.24</v>
      </c>
      <c r="S234" s="31">
        <v>21.24</v>
      </c>
    </row>
    <row r="235" spans="1:19" ht="12.75">
      <c r="A235" s="35">
        <v>6</v>
      </c>
      <c r="B235" s="35">
        <v>13</v>
      </c>
      <c r="C235" s="35">
        <v>0</v>
      </c>
      <c r="D235" s="36">
        <v>0</v>
      </c>
      <c r="E235" s="37"/>
      <c r="F235" s="29" t="s">
        <v>286</v>
      </c>
      <c r="G235" s="57" t="s">
        <v>299</v>
      </c>
      <c r="H235" s="30">
        <v>44074586.9</v>
      </c>
      <c r="I235" s="30">
        <v>37075435.74</v>
      </c>
      <c r="J235" s="30">
        <v>10765105.28</v>
      </c>
      <c r="K235" s="30">
        <v>0</v>
      </c>
      <c r="L235" s="30">
        <v>10765105.28</v>
      </c>
      <c r="M235" s="30">
        <v>0</v>
      </c>
      <c r="N235" s="30">
        <v>0</v>
      </c>
      <c r="O235" s="31">
        <v>0</v>
      </c>
      <c r="P235" s="31">
        <v>100</v>
      </c>
      <c r="Q235" s="31">
        <v>0</v>
      </c>
      <c r="R235" s="31">
        <v>29.03</v>
      </c>
      <c r="S235" s="31">
        <v>29.03</v>
      </c>
    </row>
    <row r="236" spans="1:19" ht="12.75">
      <c r="A236" s="35">
        <v>6</v>
      </c>
      <c r="B236" s="35">
        <v>14</v>
      </c>
      <c r="C236" s="35">
        <v>0</v>
      </c>
      <c r="D236" s="36">
        <v>0</v>
      </c>
      <c r="E236" s="37"/>
      <c r="F236" s="29" t="s">
        <v>286</v>
      </c>
      <c r="G236" s="57" t="s">
        <v>300</v>
      </c>
      <c r="H236" s="30">
        <v>112151686</v>
      </c>
      <c r="I236" s="30">
        <v>109752020.22</v>
      </c>
      <c r="J236" s="30">
        <v>8988000.8</v>
      </c>
      <c r="K236" s="30">
        <v>0</v>
      </c>
      <c r="L236" s="30">
        <v>8988000.8</v>
      </c>
      <c r="M236" s="30">
        <v>0</v>
      </c>
      <c r="N236" s="30">
        <v>0</v>
      </c>
      <c r="O236" s="31">
        <v>0</v>
      </c>
      <c r="P236" s="31">
        <v>100</v>
      </c>
      <c r="Q236" s="31">
        <v>0</v>
      </c>
      <c r="R236" s="31">
        <v>8.18</v>
      </c>
      <c r="S236" s="31">
        <v>8.18</v>
      </c>
    </row>
    <row r="237" spans="1:19" ht="12.75">
      <c r="A237" s="35">
        <v>6</v>
      </c>
      <c r="B237" s="35">
        <v>15</v>
      </c>
      <c r="C237" s="35">
        <v>0</v>
      </c>
      <c r="D237" s="36">
        <v>0</v>
      </c>
      <c r="E237" s="37"/>
      <c r="F237" s="29" t="s">
        <v>286</v>
      </c>
      <c r="G237" s="57" t="s">
        <v>301</v>
      </c>
      <c r="H237" s="30">
        <v>44907018.64</v>
      </c>
      <c r="I237" s="30">
        <v>45073235.28</v>
      </c>
      <c r="J237" s="30">
        <v>11634167.74</v>
      </c>
      <c r="K237" s="30">
        <v>0</v>
      </c>
      <c r="L237" s="30">
        <v>11634167.74</v>
      </c>
      <c r="M237" s="30">
        <v>0</v>
      </c>
      <c r="N237" s="30">
        <v>0</v>
      </c>
      <c r="O237" s="31">
        <v>0</v>
      </c>
      <c r="P237" s="31">
        <v>100</v>
      </c>
      <c r="Q237" s="31">
        <v>0</v>
      </c>
      <c r="R237" s="31">
        <v>25.81</v>
      </c>
      <c r="S237" s="31">
        <v>25.81</v>
      </c>
    </row>
    <row r="238" spans="1:19" ht="12.75">
      <c r="A238" s="35">
        <v>6</v>
      </c>
      <c r="B238" s="35">
        <v>16</v>
      </c>
      <c r="C238" s="35">
        <v>0</v>
      </c>
      <c r="D238" s="36">
        <v>0</v>
      </c>
      <c r="E238" s="37"/>
      <c r="F238" s="29" t="s">
        <v>286</v>
      </c>
      <c r="G238" s="57" t="s">
        <v>302</v>
      </c>
      <c r="H238" s="30">
        <v>60007896</v>
      </c>
      <c r="I238" s="30">
        <v>57664508.05</v>
      </c>
      <c r="J238" s="30">
        <v>10303600</v>
      </c>
      <c r="K238" s="30">
        <v>0</v>
      </c>
      <c r="L238" s="30">
        <v>10303600</v>
      </c>
      <c r="M238" s="30">
        <v>1220000</v>
      </c>
      <c r="N238" s="30">
        <v>0</v>
      </c>
      <c r="O238" s="31">
        <v>0</v>
      </c>
      <c r="P238" s="31">
        <v>100</v>
      </c>
      <c r="Q238" s="31">
        <v>0</v>
      </c>
      <c r="R238" s="31">
        <v>17.86</v>
      </c>
      <c r="S238" s="31">
        <v>15.75</v>
      </c>
    </row>
    <row r="239" spans="1:19" ht="12.75">
      <c r="A239" s="35">
        <v>6</v>
      </c>
      <c r="B239" s="35">
        <v>17</v>
      </c>
      <c r="C239" s="35">
        <v>0</v>
      </c>
      <c r="D239" s="36">
        <v>0</v>
      </c>
      <c r="E239" s="37"/>
      <c r="F239" s="29" t="s">
        <v>286</v>
      </c>
      <c r="G239" s="57" t="s">
        <v>303</v>
      </c>
      <c r="H239" s="30">
        <v>70151967</v>
      </c>
      <c r="I239" s="30">
        <v>70463590.08</v>
      </c>
      <c r="J239" s="30">
        <v>3000000</v>
      </c>
      <c r="K239" s="30">
        <v>0</v>
      </c>
      <c r="L239" s="30">
        <v>3000000</v>
      </c>
      <c r="M239" s="30">
        <v>0</v>
      </c>
      <c r="N239" s="30">
        <v>0</v>
      </c>
      <c r="O239" s="31">
        <v>0</v>
      </c>
      <c r="P239" s="31">
        <v>100</v>
      </c>
      <c r="Q239" s="31">
        <v>0</v>
      </c>
      <c r="R239" s="31">
        <v>4.25</v>
      </c>
      <c r="S239" s="31">
        <v>4.25</v>
      </c>
    </row>
    <row r="240" spans="1:19" ht="12.75">
      <c r="A240" s="35">
        <v>6</v>
      </c>
      <c r="B240" s="35">
        <v>18</v>
      </c>
      <c r="C240" s="35">
        <v>0</v>
      </c>
      <c r="D240" s="36">
        <v>0</v>
      </c>
      <c r="E240" s="37"/>
      <c r="F240" s="29" t="s">
        <v>286</v>
      </c>
      <c r="G240" s="57" t="s">
        <v>304</v>
      </c>
      <c r="H240" s="30">
        <v>83637254.24</v>
      </c>
      <c r="I240" s="30">
        <v>82833755.58</v>
      </c>
      <c r="J240" s="30">
        <v>42068553.53</v>
      </c>
      <c r="K240" s="30">
        <v>0</v>
      </c>
      <c r="L240" s="30">
        <v>42068553.53</v>
      </c>
      <c r="M240" s="30">
        <v>12952489.46</v>
      </c>
      <c r="N240" s="30">
        <v>0</v>
      </c>
      <c r="O240" s="31">
        <v>0</v>
      </c>
      <c r="P240" s="31">
        <v>100</v>
      </c>
      <c r="Q240" s="31">
        <v>0</v>
      </c>
      <c r="R240" s="31">
        <v>50.78</v>
      </c>
      <c r="S240" s="31">
        <v>35.14</v>
      </c>
    </row>
    <row r="241" spans="1:19" ht="12.75">
      <c r="A241" s="35">
        <v>6</v>
      </c>
      <c r="B241" s="35">
        <v>19</v>
      </c>
      <c r="C241" s="35">
        <v>0</v>
      </c>
      <c r="D241" s="36">
        <v>0</v>
      </c>
      <c r="E241" s="37"/>
      <c r="F241" s="29" t="s">
        <v>286</v>
      </c>
      <c r="G241" s="57" t="s">
        <v>305</v>
      </c>
      <c r="H241" s="30">
        <v>61805335.97</v>
      </c>
      <c r="I241" s="30">
        <v>61294954.13</v>
      </c>
      <c r="J241" s="30">
        <v>13793275.61</v>
      </c>
      <c r="K241" s="30">
        <v>0</v>
      </c>
      <c r="L241" s="30">
        <v>13793275.61</v>
      </c>
      <c r="M241" s="30">
        <v>0</v>
      </c>
      <c r="N241" s="30">
        <v>0</v>
      </c>
      <c r="O241" s="31">
        <v>0</v>
      </c>
      <c r="P241" s="31">
        <v>100</v>
      </c>
      <c r="Q241" s="31">
        <v>0</v>
      </c>
      <c r="R241" s="31">
        <v>22.5</v>
      </c>
      <c r="S241" s="31">
        <v>22.5</v>
      </c>
    </row>
    <row r="242" spans="1:19" ht="12.75">
      <c r="A242" s="35">
        <v>6</v>
      </c>
      <c r="B242" s="35">
        <v>20</v>
      </c>
      <c r="C242" s="35">
        <v>0</v>
      </c>
      <c r="D242" s="36">
        <v>0</v>
      </c>
      <c r="E242" s="37"/>
      <c r="F242" s="29" t="s">
        <v>286</v>
      </c>
      <c r="G242" s="57" t="s">
        <v>306</v>
      </c>
      <c r="H242" s="30">
        <v>64488997</v>
      </c>
      <c r="I242" s="30">
        <v>64541926.05</v>
      </c>
      <c r="J242" s="30">
        <v>11650000</v>
      </c>
      <c r="K242" s="30">
        <v>0</v>
      </c>
      <c r="L242" s="30">
        <v>11650000</v>
      </c>
      <c r="M242" s="30">
        <v>0</v>
      </c>
      <c r="N242" s="30">
        <v>0</v>
      </c>
      <c r="O242" s="31">
        <v>0</v>
      </c>
      <c r="P242" s="31">
        <v>100</v>
      </c>
      <c r="Q242" s="31">
        <v>0</v>
      </c>
      <c r="R242" s="31">
        <v>18.05</v>
      </c>
      <c r="S242" s="31">
        <v>18.05</v>
      </c>
    </row>
    <row r="243" spans="1:19" ht="12.75">
      <c r="A243" s="35">
        <v>6</v>
      </c>
      <c r="B243" s="35">
        <v>0</v>
      </c>
      <c r="C243" s="35">
        <v>0</v>
      </c>
      <c r="D243" s="36">
        <v>0</v>
      </c>
      <c r="E243" s="37"/>
      <c r="F243" s="29" t="s">
        <v>307</v>
      </c>
      <c r="G243" s="57" t="s">
        <v>308</v>
      </c>
      <c r="H243" s="30">
        <v>850118534.34</v>
      </c>
      <c r="I243" s="30">
        <v>776751777.75</v>
      </c>
      <c r="J243" s="30">
        <v>395710915.16</v>
      </c>
      <c r="K243" s="30">
        <v>0</v>
      </c>
      <c r="L243" s="30">
        <v>395710915.16</v>
      </c>
      <c r="M243" s="30">
        <v>0</v>
      </c>
      <c r="N243" s="30">
        <v>0</v>
      </c>
      <c r="O243" s="31">
        <v>0</v>
      </c>
      <c r="P243" s="31">
        <v>100</v>
      </c>
      <c r="Q243" s="31">
        <v>0</v>
      </c>
      <c r="R243" s="31">
        <v>50.94</v>
      </c>
      <c r="S243" s="31">
        <v>50.94</v>
      </c>
    </row>
    <row r="244" spans="1:19" ht="12.75">
      <c r="A244" s="35">
        <v>6</v>
      </c>
      <c r="B244" s="35">
        <v>8</v>
      </c>
      <c r="C244" s="35">
        <v>1</v>
      </c>
      <c r="D244" s="36" t="s">
        <v>309</v>
      </c>
      <c r="E244" s="37">
        <v>271</v>
      </c>
      <c r="F244" s="29" t="s">
        <v>309</v>
      </c>
      <c r="G244" s="57" t="s">
        <v>310</v>
      </c>
      <c r="H244" s="30">
        <v>310000</v>
      </c>
      <c r="I244" s="30">
        <v>4009017.28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1"/>
      <c r="P244" s="31"/>
      <c r="Q244" s="31"/>
      <c r="R244" s="31">
        <v>0</v>
      </c>
      <c r="S244" s="31">
        <v>0</v>
      </c>
    </row>
    <row r="245" spans="1:19" ht="12.75">
      <c r="A245" s="35">
        <v>6</v>
      </c>
      <c r="B245" s="35">
        <v>11</v>
      </c>
      <c r="C245" s="35">
        <v>8</v>
      </c>
      <c r="D245" s="36" t="s">
        <v>309</v>
      </c>
      <c r="E245" s="37">
        <v>247</v>
      </c>
      <c r="F245" s="29" t="s">
        <v>309</v>
      </c>
      <c r="G245" s="57" t="s">
        <v>311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1"/>
      <c r="P245" s="31"/>
      <c r="Q245" s="31"/>
      <c r="R245" s="31"/>
      <c r="S245" s="31"/>
    </row>
    <row r="246" spans="1:19" ht="24">
      <c r="A246" s="35">
        <v>6</v>
      </c>
      <c r="B246" s="35">
        <v>19</v>
      </c>
      <c r="C246" s="35">
        <v>1</v>
      </c>
      <c r="D246" s="36" t="s">
        <v>309</v>
      </c>
      <c r="E246" s="37">
        <v>270</v>
      </c>
      <c r="F246" s="29" t="s">
        <v>309</v>
      </c>
      <c r="G246" s="57" t="s">
        <v>312</v>
      </c>
      <c r="H246" s="30">
        <v>4953499.58</v>
      </c>
      <c r="I246" s="30">
        <v>2625181.94</v>
      </c>
      <c r="J246" s="30">
        <v>59222</v>
      </c>
      <c r="K246" s="30">
        <v>0</v>
      </c>
      <c r="L246" s="30">
        <v>59222</v>
      </c>
      <c r="M246" s="30">
        <v>0</v>
      </c>
      <c r="N246" s="30">
        <v>0</v>
      </c>
      <c r="O246" s="31">
        <v>0</v>
      </c>
      <c r="P246" s="31">
        <v>100</v>
      </c>
      <c r="Q246" s="31">
        <v>0</v>
      </c>
      <c r="R246" s="31">
        <v>2.25</v>
      </c>
      <c r="S246" s="31">
        <v>2.25</v>
      </c>
    </row>
    <row r="247" spans="1:19" ht="12.75">
      <c r="A247" s="35">
        <v>6</v>
      </c>
      <c r="B247" s="35">
        <v>7</v>
      </c>
      <c r="C247" s="35">
        <v>1</v>
      </c>
      <c r="D247" s="36" t="s">
        <v>309</v>
      </c>
      <c r="E247" s="37">
        <v>187</v>
      </c>
      <c r="F247" s="29" t="s">
        <v>309</v>
      </c>
      <c r="G247" s="57" t="s">
        <v>313</v>
      </c>
      <c r="H247" s="30">
        <v>2142043</v>
      </c>
      <c r="I247" s="30">
        <v>1853900.65</v>
      </c>
      <c r="J247" s="30">
        <v>200000</v>
      </c>
      <c r="K247" s="30">
        <v>0</v>
      </c>
      <c r="L247" s="30">
        <v>200000</v>
      </c>
      <c r="M247" s="30">
        <v>0</v>
      </c>
      <c r="N247" s="30">
        <v>0</v>
      </c>
      <c r="O247" s="31">
        <v>0</v>
      </c>
      <c r="P247" s="31">
        <v>100</v>
      </c>
      <c r="Q247" s="31">
        <v>0</v>
      </c>
      <c r="R247" s="31">
        <v>10.78</v>
      </c>
      <c r="S247" s="31">
        <v>10.78</v>
      </c>
    </row>
    <row r="248" spans="1:19" ht="12.75">
      <c r="A248" s="35">
        <v>6</v>
      </c>
      <c r="B248" s="35">
        <v>1</v>
      </c>
      <c r="C248" s="35">
        <v>1</v>
      </c>
      <c r="D248" s="36" t="s">
        <v>309</v>
      </c>
      <c r="E248" s="37">
        <v>188</v>
      </c>
      <c r="F248" s="29" t="s">
        <v>309</v>
      </c>
      <c r="G248" s="57" t="s">
        <v>313</v>
      </c>
      <c r="H248" s="30">
        <v>180000</v>
      </c>
      <c r="I248" s="30">
        <v>223582.75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1"/>
      <c r="P248" s="31"/>
      <c r="Q248" s="31"/>
      <c r="R248" s="31">
        <v>0</v>
      </c>
      <c r="S248" s="31">
        <v>0</v>
      </c>
    </row>
    <row r="249" spans="1:19" ht="24">
      <c r="A249" s="35">
        <v>6</v>
      </c>
      <c r="B249" s="35">
        <v>2</v>
      </c>
      <c r="C249" s="35">
        <v>1</v>
      </c>
      <c r="D249" s="36" t="s">
        <v>309</v>
      </c>
      <c r="E249" s="37">
        <v>221</v>
      </c>
      <c r="F249" s="29" t="s">
        <v>309</v>
      </c>
      <c r="G249" s="57" t="s">
        <v>314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1"/>
      <c r="P249" s="31"/>
      <c r="Q249" s="31"/>
      <c r="R249" s="31"/>
      <c r="S249" s="31"/>
    </row>
    <row r="250" spans="1:19" ht="12.75">
      <c r="A250" s="35">
        <v>6</v>
      </c>
      <c r="B250" s="35">
        <v>13</v>
      </c>
      <c r="C250" s="35">
        <v>4</v>
      </c>
      <c r="D250" s="36" t="s">
        <v>309</v>
      </c>
      <c r="E250" s="37">
        <v>186</v>
      </c>
      <c r="F250" s="29" t="s">
        <v>309</v>
      </c>
      <c r="G250" s="57" t="s">
        <v>315</v>
      </c>
      <c r="H250" s="30">
        <v>1200</v>
      </c>
      <c r="I250" s="30">
        <v>2778.07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1"/>
      <c r="P250" s="31"/>
      <c r="Q250" s="31"/>
      <c r="R250" s="31">
        <v>0</v>
      </c>
      <c r="S250" s="31">
        <v>0</v>
      </c>
    </row>
    <row r="251" spans="1:19" ht="24">
      <c r="A251" s="35">
        <v>6</v>
      </c>
      <c r="B251" s="35">
        <v>4</v>
      </c>
      <c r="C251" s="35">
        <v>3</v>
      </c>
      <c r="D251" s="36" t="s">
        <v>309</v>
      </c>
      <c r="E251" s="37">
        <v>218</v>
      </c>
      <c r="F251" s="29" t="s">
        <v>309</v>
      </c>
      <c r="G251" s="57" t="s">
        <v>316</v>
      </c>
      <c r="H251" s="30">
        <v>19995</v>
      </c>
      <c r="I251" s="30">
        <v>20881.5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1"/>
      <c r="P251" s="31"/>
      <c r="Q251" s="31"/>
      <c r="R251" s="31">
        <v>0</v>
      </c>
      <c r="S251" s="31">
        <v>0</v>
      </c>
    </row>
    <row r="252" spans="1:19" ht="12.75">
      <c r="A252" s="35">
        <v>6</v>
      </c>
      <c r="B252" s="35">
        <v>3</v>
      </c>
      <c r="C252" s="35">
        <v>3</v>
      </c>
      <c r="D252" s="36" t="s">
        <v>309</v>
      </c>
      <c r="E252" s="37">
        <v>122</v>
      </c>
      <c r="F252" s="29" t="s">
        <v>309</v>
      </c>
      <c r="G252" s="57" t="s">
        <v>317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1"/>
      <c r="P252" s="31"/>
      <c r="Q252" s="31"/>
      <c r="R252" s="31"/>
      <c r="S252" s="31"/>
    </row>
    <row r="253" spans="1:19" ht="24">
      <c r="A253" s="35">
        <v>6</v>
      </c>
      <c r="B253" s="35">
        <v>15</v>
      </c>
      <c r="C253" s="35">
        <v>0</v>
      </c>
      <c r="D253" s="36" t="s">
        <v>309</v>
      </c>
      <c r="E253" s="37">
        <v>220</v>
      </c>
      <c r="F253" s="29" t="s">
        <v>309</v>
      </c>
      <c r="G253" s="57" t="s">
        <v>318</v>
      </c>
      <c r="H253" s="30">
        <v>18339085</v>
      </c>
      <c r="I253" s="30">
        <v>16636815.42</v>
      </c>
      <c r="J253" s="30">
        <v>7200000</v>
      </c>
      <c r="K253" s="30">
        <v>0</v>
      </c>
      <c r="L253" s="30">
        <v>7200000</v>
      </c>
      <c r="M253" s="30">
        <v>7200000</v>
      </c>
      <c r="N253" s="30">
        <v>0</v>
      </c>
      <c r="O253" s="31">
        <v>0</v>
      </c>
      <c r="P253" s="31">
        <v>100</v>
      </c>
      <c r="Q253" s="31">
        <v>0</v>
      </c>
      <c r="R253" s="31">
        <v>43.27</v>
      </c>
      <c r="S253" s="31">
        <v>0</v>
      </c>
    </row>
    <row r="254" spans="1:19" ht="12.75">
      <c r="A254" s="35">
        <v>6</v>
      </c>
      <c r="B254" s="35">
        <v>9</v>
      </c>
      <c r="C254" s="35">
        <v>1</v>
      </c>
      <c r="D254" s="36" t="s">
        <v>309</v>
      </c>
      <c r="E254" s="37">
        <v>140</v>
      </c>
      <c r="F254" s="29" t="s">
        <v>309</v>
      </c>
      <c r="G254" s="57" t="s">
        <v>319</v>
      </c>
      <c r="H254" s="30">
        <v>55015</v>
      </c>
      <c r="I254" s="30">
        <v>55011.6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1"/>
      <c r="P254" s="31"/>
      <c r="Q254" s="31"/>
      <c r="R254" s="31">
        <v>0</v>
      </c>
      <c r="S254" s="31">
        <v>0</v>
      </c>
    </row>
    <row r="255" spans="1:19" ht="12.75">
      <c r="A255" s="35">
        <v>6</v>
      </c>
      <c r="B255" s="35">
        <v>62</v>
      </c>
      <c r="C255" s="35">
        <v>1</v>
      </c>
      <c r="D255" s="36" t="s">
        <v>309</v>
      </c>
      <c r="E255" s="37">
        <v>198</v>
      </c>
      <c r="F255" s="29" t="s">
        <v>309</v>
      </c>
      <c r="G255" s="57" t="s">
        <v>320</v>
      </c>
      <c r="H255" s="30">
        <v>106830</v>
      </c>
      <c r="I255" s="30">
        <v>114700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1"/>
      <c r="P255" s="31"/>
      <c r="Q255" s="31"/>
      <c r="R255" s="31">
        <v>0</v>
      </c>
      <c r="S255" s="31">
        <v>0</v>
      </c>
    </row>
    <row r="256" spans="1:19" ht="12.75">
      <c r="A256" s="35">
        <v>6</v>
      </c>
      <c r="B256" s="35">
        <v>8</v>
      </c>
      <c r="C256" s="35">
        <v>1</v>
      </c>
      <c r="D256" s="36" t="s">
        <v>309</v>
      </c>
      <c r="E256" s="37">
        <v>265</v>
      </c>
      <c r="F256" s="29" t="s">
        <v>309</v>
      </c>
      <c r="G256" s="57" t="s">
        <v>321</v>
      </c>
      <c r="H256" s="30">
        <v>1359082</v>
      </c>
      <c r="I256" s="30">
        <v>1465467.35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1"/>
      <c r="P256" s="31"/>
      <c r="Q256" s="31"/>
      <c r="R256" s="31">
        <v>0</v>
      </c>
      <c r="S256" s="31">
        <v>0</v>
      </c>
    </row>
    <row r="257" spans="1:19" ht="12.75">
      <c r="A257" s="35">
        <v>6</v>
      </c>
      <c r="B257" s="35">
        <v>8</v>
      </c>
      <c r="C257" s="35">
        <v>7</v>
      </c>
      <c r="D257" s="36" t="s">
        <v>309</v>
      </c>
      <c r="E257" s="37">
        <v>244</v>
      </c>
      <c r="F257" s="29" t="s">
        <v>309</v>
      </c>
      <c r="G257" s="57" t="s">
        <v>322</v>
      </c>
      <c r="H257" s="30">
        <v>15738</v>
      </c>
      <c r="I257" s="30">
        <v>15729.08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1"/>
      <c r="P257" s="31"/>
      <c r="Q257" s="31"/>
      <c r="R257" s="31">
        <v>0</v>
      </c>
      <c r="S257" s="31">
        <v>0</v>
      </c>
    </row>
    <row r="258" spans="1:19" ht="12.75">
      <c r="A258" s="35">
        <v>6</v>
      </c>
      <c r="B258" s="35">
        <v>9</v>
      </c>
      <c r="C258" s="35">
        <v>11</v>
      </c>
      <c r="D258" s="36" t="s">
        <v>309</v>
      </c>
      <c r="E258" s="37">
        <v>252</v>
      </c>
      <c r="F258" s="29" t="s">
        <v>309</v>
      </c>
      <c r="G258" s="57" t="s">
        <v>323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1"/>
      <c r="P258" s="31"/>
      <c r="Q258" s="31"/>
      <c r="R258" s="31"/>
      <c r="S258" s="31"/>
    </row>
  </sheetData>
  <sheetProtection/>
  <mergeCells count="26">
    <mergeCell ref="R5:R7"/>
    <mergeCell ref="S5:S7"/>
    <mergeCell ref="A8:G8"/>
    <mergeCell ref="H8:N8"/>
    <mergeCell ref="O8:S8"/>
    <mergeCell ref="N6:N7"/>
    <mergeCell ref="O5:O7"/>
    <mergeCell ref="P5:P7"/>
    <mergeCell ref="Q5:Q7"/>
    <mergeCell ref="I5:I7"/>
    <mergeCell ref="C4:C7"/>
    <mergeCell ref="B4:B7"/>
    <mergeCell ref="A4:A7"/>
    <mergeCell ref="F4:G7"/>
    <mergeCell ref="E4:E7"/>
    <mergeCell ref="D4:D7"/>
    <mergeCell ref="F9:G9"/>
    <mergeCell ref="R4:S4"/>
    <mergeCell ref="K5:N5"/>
    <mergeCell ref="J4:N4"/>
    <mergeCell ref="O4:Q4"/>
    <mergeCell ref="H4:I4"/>
    <mergeCell ref="H5:H7"/>
    <mergeCell ref="J5:J7"/>
    <mergeCell ref="K6:K7"/>
    <mergeCell ref="L6:L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3"/>
  <headerFooter alignWithMargins="0">
    <oddFooter>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9"/>
  <dimension ref="A2:Z257"/>
  <sheetViews>
    <sheetView zoomScale="80" zoomScaleNormal="80" zoomScalePageLayoutView="0" workbookViewId="0" topLeftCell="A1">
      <pane xSplit="7" ySplit="8" topLeftCell="R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9" sqref="Z9:Z25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tabel'!B6</f>
        <v>Tabela 4. Dochody ogółem budżetów jst wg stanu na koniec 4 kwartału 2012 roku.</v>
      </c>
      <c r="Y2" s="23"/>
      <c r="Z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90" t="s">
        <v>59</v>
      </c>
      <c r="G4" s="90"/>
      <c r="H4" s="97" t="s">
        <v>32</v>
      </c>
      <c r="I4" s="97"/>
      <c r="J4" s="97"/>
      <c r="K4" s="97"/>
      <c r="L4" s="97" t="s">
        <v>33</v>
      </c>
      <c r="M4" s="97"/>
      <c r="N4" s="97"/>
      <c r="O4" s="97"/>
      <c r="P4" s="97" t="s">
        <v>34</v>
      </c>
      <c r="Q4" s="97"/>
      <c r="R4" s="97"/>
      <c r="S4" s="97"/>
      <c r="T4" s="100" t="s">
        <v>67</v>
      </c>
      <c r="U4" s="100"/>
      <c r="V4" s="100"/>
      <c r="W4" s="100" t="s">
        <v>53</v>
      </c>
      <c r="X4" s="97"/>
      <c r="Y4" s="97"/>
      <c r="Z4" s="97"/>
    </row>
    <row r="5" spans="1:26" ht="16.5" customHeight="1">
      <c r="A5" s="90"/>
      <c r="B5" s="90"/>
      <c r="C5" s="90"/>
      <c r="D5" s="90"/>
      <c r="E5" s="90"/>
      <c r="F5" s="90"/>
      <c r="G5" s="90"/>
      <c r="H5" s="96" t="s">
        <v>35</v>
      </c>
      <c r="I5" s="96" t="s">
        <v>15</v>
      </c>
      <c r="J5" s="96"/>
      <c r="K5" s="96"/>
      <c r="L5" s="96" t="s">
        <v>35</v>
      </c>
      <c r="M5" s="96" t="s">
        <v>15</v>
      </c>
      <c r="N5" s="96"/>
      <c r="O5" s="96"/>
      <c r="P5" s="95" t="s">
        <v>17</v>
      </c>
      <c r="Q5" s="96" t="s">
        <v>15</v>
      </c>
      <c r="R5" s="96"/>
      <c r="S5" s="96"/>
      <c r="T5" s="100"/>
      <c r="U5" s="100"/>
      <c r="V5" s="100"/>
      <c r="W5" s="102" t="s">
        <v>17</v>
      </c>
      <c r="X5" s="101" t="s">
        <v>36</v>
      </c>
      <c r="Y5" s="101" t="s">
        <v>83</v>
      </c>
      <c r="Z5" s="101" t="s">
        <v>37</v>
      </c>
    </row>
    <row r="6" spans="1:26" ht="99" customHeight="1">
      <c r="A6" s="90"/>
      <c r="B6" s="90"/>
      <c r="C6" s="90"/>
      <c r="D6" s="90"/>
      <c r="E6" s="90"/>
      <c r="F6" s="90"/>
      <c r="G6" s="90"/>
      <c r="H6" s="96"/>
      <c r="I6" s="41" t="s">
        <v>36</v>
      </c>
      <c r="J6" s="41" t="s">
        <v>37</v>
      </c>
      <c r="K6" s="41" t="s">
        <v>83</v>
      </c>
      <c r="L6" s="96"/>
      <c r="M6" s="41" t="s">
        <v>36</v>
      </c>
      <c r="N6" s="41" t="s">
        <v>37</v>
      </c>
      <c r="O6" s="41" t="s">
        <v>83</v>
      </c>
      <c r="P6" s="95"/>
      <c r="Q6" s="59" t="s">
        <v>36</v>
      </c>
      <c r="R6" s="59" t="s">
        <v>37</v>
      </c>
      <c r="S6" s="59" t="s">
        <v>83</v>
      </c>
      <c r="T6" s="59" t="s">
        <v>36</v>
      </c>
      <c r="U6" s="59" t="s">
        <v>37</v>
      </c>
      <c r="V6" s="59" t="s">
        <v>83</v>
      </c>
      <c r="W6" s="102"/>
      <c r="X6" s="101"/>
      <c r="Y6" s="101"/>
      <c r="Z6" s="101"/>
    </row>
    <row r="7" spans="1:26" ht="21.75" customHeight="1">
      <c r="A7" s="90"/>
      <c r="B7" s="90"/>
      <c r="C7" s="90"/>
      <c r="D7" s="90"/>
      <c r="E7" s="90"/>
      <c r="F7" s="90"/>
      <c r="G7" s="90"/>
      <c r="H7" s="99" t="s">
        <v>38</v>
      </c>
      <c r="I7" s="99"/>
      <c r="J7" s="99"/>
      <c r="K7" s="99"/>
      <c r="L7" s="99"/>
      <c r="M7" s="99"/>
      <c r="N7" s="99"/>
      <c r="O7" s="99"/>
      <c r="P7" s="98" t="s">
        <v>11</v>
      </c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87">
        <v>6</v>
      </c>
      <c r="G8" s="8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  <c r="U8" s="44">
        <v>20</v>
      </c>
      <c r="V8" s="44">
        <v>21</v>
      </c>
      <c r="W8" s="44">
        <v>22</v>
      </c>
      <c r="X8" s="44">
        <v>23</v>
      </c>
      <c r="Y8" s="44">
        <v>24</v>
      </c>
      <c r="Z8" s="44">
        <v>25</v>
      </c>
    </row>
    <row r="9" spans="1:26" ht="12.75">
      <c r="A9" s="35">
        <v>6</v>
      </c>
      <c r="B9" s="35">
        <v>2</v>
      </c>
      <c r="C9" s="35">
        <v>1</v>
      </c>
      <c r="D9" s="36">
        <v>1</v>
      </c>
      <c r="E9" s="37"/>
      <c r="F9" s="32" t="s">
        <v>86</v>
      </c>
      <c r="G9" s="58" t="s">
        <v>87</v>
      </c>
      <c r="H9" s="34">
        <v>83196531</v>
      </c>
      <c r="I9" s="34">
        <v>36940212</v>
      </c>
      <c r="J9" s="34">
        <v>29154372</v>
      </c>
      <c r="K9" s="34">
        <v>17101947</v>
      </c>
      <c r="L9" s="34">
        <v>82799650.06</v>
      </c>
      <c r="M9" s="34">
        <v>36908428.36</v>
      </c>
      <c r="N9" s="34">
        <v>28707269.7</v>
      </c>
      <c r="O9" s="34">
        <v>17183952</v>
      </c>
      <c r="P9" s="9">
        <v>99.52</v>
      </c>
      <c r="Q9" s="9">
        <v>99.91</v>
      </c>
      <c r="R9" s="9">
        <v>98.46</v>
      </c>
      <c r="S9" s="9">
        <v>100.47</v>
      </c>
      <c r="T9" s="33">
        <v>44.57</v>
      </c>
      <c r="U9" s="33">
        <v>34.67</v>
      </c>
      <c r="V9" s="33">
        <v>20.75</v>
      </c>
      <c r="W9" s="33">
        <v>128.64</v>
      </c>
      <c r="X9" s="33">
        <v>106.32</v>
      </c>
      <c r="Y9" s="33">
        <v>214.31</v>
      </c>
      <c r="Z9" s="33">
        <v>105.71</v>
      </c>
    </row>
    <row r="10" spans="1:26" ht="12.75">
      <c r="A10" s="35">
        <v>6</v>
      </c>
      <c r="B10" s="35">
        <v>16</v>
      </c>
      <c r="C10" s="35">
        <v>1</v>
      </c>
      <c r="D10" s="36">
        <v>1</v>
      </c>
      <c r="E10" s="37"/>
      <c r="F10" s="32" t="s">
        <v>86</v>
      </c>
      <c r="G10" s="58" t="s">
        <v>88</v>
      </c>
      <c r="H10" s="34">
        <v>46540877</v>
      </c>
      <c r="I10" s="34">
        <v>23871696</v>
      </c>
      <c r="J10" s="34">
        <v>9107623</v>
      </c>
      <c r="K10" s="34">
        <v>13561558</v>
      </c>
      <c r="L10" s="34">
        <v>44189426.25</v>
      </c>
      <c r="M10" s="34">
        <v>21954435.45</v>
      </c>
      <c r="N10" s="34">
        <v>8673432.8</v>
      </c>
      <c r="O10" s="34">
        <v>13561558</v>
      </c>
      <c r="P10" s="9">
        <v>94.94</v>
      </c>
      <c r="Q10" s="9">
        <v>91.96</v>
      </c>
      <c r="R10" s="9">
        <v>95.23</v>
      </c>
      <c r="S10" s="9">
        <v>100</v>
      </c>
      <c r="T10" s="33">
        <v>49.68</v>
      </c>
      <c r="U10" s="33">
        <v>19.62</v>
      </c>
      <c r="V10" s="33">
        <v>30.68</v>
      </c>
      <c r="W10" s="33">
        <v>103.97</v>
      </c>
      <c r="X10" s="33">
        <v>99.13</v>
      </c>
      <c r="Y10" s="33">
        <v>116.27</v>
      </c>
      <c r="Z10" s="33">
        <v>105.16</v>
      </c>
    </row>
    <row r="11" spans="1:26" ht="12.75">
      <c r="A11" s="35">
        <v>6</v>
      </c>
      <c r="B11" s="35">
        <v>4</v>
      </c>
      <c r="C11" s="35">
        <v>1</v>
      </c>
      <c r="D11" s="36">
        <v>1</v>
      </c>
      <c r="E11" s="37"/>
      <c r="F11" s="32" t="s">
        <v>86</v>
      </c>
      <c r="G11" s="58" t="s">
        <v>89</v>
      </c>
      <c r="H11" s="34">
        <v>50753978.14</v>
      </c>
      <c r="I11" s="34">
        <v>28833143.14</v>
      </c>
      <c r="J11" s="34">
        <v>9235561</v>
      </c>
      <c r="K11" s="34">
        <v>12685274</v>
      </c>
      <c r="L11" s="34">
        <v>46005057.87</v>
      </c>
      <c r="M11" s="34">
        <v>24948373.52</v>
      </c>
      <c r="N11" s="34">
        <v>8328444.35</v>
      </c>
      <c r="O11" s="34">
        <v>12728240</v>
      </c>
      <c r="P11" s="9">
        <v>90.64</v>
      </c>
      <c r="Q11" s="9">
        <v>86.52</v>
      </c>
      <c r="R11" s="9">
        <v>90.17</v>
      </c>
      <c r="S11" s="9">
        <v>100.33</v>
      </c>
      <c r="T11" s="33">
        <v>54.22</v>
      </c>
      <c r="U11" s="33">
        <v>18.1</v>
      </c>
      <c r="V11" s="33">
        <v>27.66</v>
      </c>
      <c r="W11" s="33">
        <v>93.74</v>
      </c>
      <c r="X11" s="33">
        <v>100.22</v>
      </c>
      <c r="Y11" s="33">
        <v>68.77</v>
      </c>
      <c r="Z11" s="33">
        <v>105.42</v>
      </c>
    </row>
    <row r="12" spans="1:26" ht="12.75">
      <c r="A12" s="35">
        <v>6</v>
      </c>
      <c r="B12" s="35">
        <v>6</v>
      </c>
      <c r="C12" s="35">
        <v>1</v>
      </c>
      <c r="D12" s="36">
        <v>1</v>
      </c>
      <c r="E12" s="37"/>
      <c r="F12" s="32" t="s">
        <v>86</v>
      </c>
      <c r="G12" s="58" t="s">
        <v>90</v>
      </c>
      <c r="H12" s="34">
        <v>52926771.49</v>
      </c>
      <c r="I12" s="34">
        <v>27200898</v>
      </c>
      <c r="J12" s="34">
        <v>14510189.49</v>
      </c>
      <c r="K12" s="34">
        <v>11215684</v>
      </c>
      <c r="L12" s="34">
        <v>52307005.52</v>
      </c>
      <c r="M12" s="34">
        <v>26681203.4</v>
      </c>
      <c r="N12" s="34">
        <v>14362609.12</v>
      </c>
      <c r="O12" s="34">
        <v>11263193</v>
      </c>
      <c r="P12" s="9">
        <v>98.82</v>
      </c>
      <c r="Q12" s="9">
        <v>98.08</v>
      </c>
      <c r="R12" s="9">
        <v>98.98</v>
      </c>
      <c r="S12" s="9">
        <v>100.42</v>
      </c>
      <c r="T12" s="33">
        <v>51</v>
      </c>
      <c r="U12" s="33">
        <v>27.45</v>
      </c>
      <c r="V12" s="33">
        <v>21.53</v>
      </c>
      <c r="W12" s="33">
        <v>105.51</v>
      </c>
      <c r="X12" s="33">
        <v>99.93</v>
      </c>
      <c r="Y12" s="33">
        <v>123.42</v>
      </c>
      <c r="Z12" s="33">
        <v>100.21</v>
      </c>
    </row>
    <row r="13" spans="1:26" ht="12.75">
      <c r="A13" s="35">
        <v>6</v>
      </c>
      <c r="B13" s="35">
        <v>7</v>
      </c>
      <c r="C13" s="35">
        <v>1</v>
      </c>
      <c r="D13" s="36">
        <v>1</v>
      </c>
      <c r="E13" s="37"/>
      <c r="F13" s="32" t="s">
        <v>86</v>
      </c>
      <c r="G13" s="58" t="s">
        <v>91</v>
      </c>
      <c r="H13" s="34">
        <v>83948102</v>
      </c>
      <c r="I13" s="34">
        <v>43202676</v>
      </c>
      <c r="J13" s="34">
        <v>14585731</v>
      </c>
      <c r="K13" s="34">
        <v>26159695</v>
      </c>
      <c r="L13" s="34">
        <v>80506974.83</v>
      </c>
      <c r="M13" s="34">
        <v>40551416.8</v>
      </c>
      <c r="N13" s="34">
        <v>13795863.03</v>
      </c>
      <c r="O13" s="34">
        <v>26159695</v>
      </c>
      <c r="P13" s="9">
        <v>95.9</v>
      </c>
      <c r="Q13" s="9">
        <v>93.86</v>
      </c>
      <c r="R13" s="9">
        <v>94.58</v>
      </c>
      <c r="S13" s="9">
        <v>100</v>
      </c>
      <c r="T13" s="33">
        <v>50.37</v>
      </c>
      <c r="U13" s="33">
        <v>17.13</v>
      </c>
      <c r="V13" s="33">
        <v>32.49</v>
      </c>
      <c r="W13" s="33">
        <v>98.47</v>
      </c>
      <c r="X13" s="33">
        <v>104.19</v>
      </c>
      <c r="Y13" s="33">
        <v>80.01</v>
      </c>
      <c r="Z13" s="33">
        <v>102.23</v>
      </c>
    </row>
    <row r="14" spans="1:26" ht="12.75">
      <c r="A14" s="35">
        <v>6</v>
      </c>
      <c r="B14" s="35">
        <v>8</v>
      </c>
      <c r="C14" s="35">
        <v>1</v>
      </c>
      <c r="D14" s="36">
        <v>1</v>
      </c>
      <c r="E14" s="37"/>
      <c r="F14" s="32" t="s">
        <v>86</v>
      </c>
      <c r="G14" s="58" t="s">
        <v>92</v>
      </c>
      <c r="H14" s="34">
        <v>60435342</v>
      </c>
      <c r="I14" s="34">
        <v>35044593</v>
      </c>
      <c r="J14" s="34">
        <v>9611376</v>
      </c>
      <c r="K14" s="34">
        <v>15779373</v>
      </c>
      <c r="L14" s="34">
        <v>55962114.64</v>
      </c>
      <c r="M14" s="34">
        <v>30433111.2</v>
      </c>
      <c r="N14" s="34">
        <v>9670166.44</v>
      </c>
      <c r="O14" s="34">
        <v>15858837</v>
      </c>
      <c r="P14" s="9">
        <v>92.59</v>
      </c>
      <c r="Q14" s="9">
        <v>86.84</v>
      </c>
      <c r="R14" s="9">
        <v>100.61</v>
      </c>
      <c r="S14" s="9">
        <v>100.5</v>
      </c>
      <c r="T14" s="33">
        <v>54.38</v>
      </c>
      <c r="U14" s="33">
        <v>17.27</v>
      </c>
      <c r="V14" s="33">
        <v>28.33</v>
      </c>
      <c r="W14" s="33">
        <v>86.41</v>
      </c>
      <c r="X14" s="33">
        <v>82.9</v>
      </c>
      <c r="Y14" s="33">
        <v>75.91</v>
      </c>
      <c r="Z14" s="33">
        <v>103.53</v>
      </c>
    </row>
    <row r="15" spans="1:26" ht="12.75">
      <c r="A15" s="35">
        <v>6</v>
      </c>
      <c r="B15" s="35">
        <v>11</v>
      </c>
      <c r="C15" s="35">
        <v>1</v>
      </c>
      <c r="D15" s="36">
        <v>1</v>
      </c>
      <c r="E15" s="37"/>
      <c r="F15" s="32" t="s">
        <v>86</v>
      </c>
      <c r="G15" s="58" t="s">
        <v>93</v>
      </c>
      <c r="H15" s="34">
        <v>74848191</v>
      </c>
      <c r="I15" s="34">
        <v>40350821</v>
      </c>
      <c r="J15" s="34">
        <v>13497081</v>
      </c>
      <c r="K15" s="34">
        <v>21000289</v>
      </c>
      <c r="L15" s="34">
        <v>71595721.48</v>
      </c>
      <c r="M15" s="34">
        <v>37993830.82</v>
      </c>
      <c r="N15" s="34">
        <v>12495033.66</v>
      </c>
      <c r="O15" s="34">
        <v>21106857</v>
      </c>
      <c r="P15" s="9">
        <v>95.65</v>
      </c>
      <c r="Q15" s="9">
        <v>94.15</v>
      </c>
      <c r="R15" s="9">
        <v>92.57</v>
      </c>
      <c r="S15" s="9">
        <v>100.5</v>
      </c>
      <c r="T15" s="33">
        <v>53.06</v>
      </c>
      <c r="U15" s="33">
        <v>17.45</v>
      </c>
      <c r="V15" s="33">
        <v>29.48</v>
      </c>
      <c r="W15" s="33">
        <v>99.11</v>
      </c>
      <c r="X15" s="33">
        <v>104.24</v>
      </c>
      <c r="Y15" s="33">
        <v>82.14</v>
      </c>
      <c r="Z15" s="33">
        <v>102.55</v>
      </c>
    </row>
    <row r="16" spans="1:26" ht="12.75">
      <c r="A16" s="35">
        <v>6</v>
      </c>
      <c r="B16" s="35">
        <v>1</v>
      </c>
      <c r="C16" s="35">
        <v>1</v>
      </c>
      <c r="D16" s="36">
        <v>1</v>
      </c>
      <c r="E16" s="37"/>
      <c r="F16" s="32" t="s">
        <v>86</v>
      </c>
      <c r="G16" s="58" t="s">
        <v>94</v>
      </c>
      <c r="H16" s="34">
        <v>50742199.25</v>
      </c>
      <c r="I16" s="34">
        <v>19547955.79</v>
      </c>
      <c r="J16" s="34">
        <v>15600529.46</v>
      </c>
      <c r="K16" s="34">
        <v>15593714</v>
      </c>
      <c r="L16" s="34">
        <v>48765167.42</v>
      </c>
      <c r="M16" s="34">
        <v>18871933.16</v>
      </c>
      <c r="N16" s="34">
        <v>14299520.26</v>
      </c>
      <c r="O16" s="34">
        <v>15593714</v>
      </c>
      <c r="P16" s="9">
        <v>96.1</v>
      </c>
      <c r="Q16" s="9">
        <v>96.54</v>
      </c>
      <c r="R16" s="9">
        <v>91.66</v>
      </c>
      <c r="S16" s="9">
        <v>100</v>
      </c>
      <c r="T16" s="33">
        <v>38.69</v>
      </c>
      <c r="U16" s="33">
        <v>29.32</v>
      </c>
      <c r="V16" s="33">
        <v>31.97</v>
      </c>
      <c r="W16" s="33">
        <v>94.48</v>
      </c>
      <c r="X16" s="33">
        <v>110.06</v>
      </c>
      <c r="Y16" s="33">
        <v>80.51</v>
      </c>
      <c r="Z16" s="33">
        <v>93.33</v>
      </c>
    </row>
    <row r="17" spans="1:26" ht="12.75">
      <c r="A17" s="35">
        <v>6</v>
      </c>
      <c r="B17" s="35">
        <v>14</v>
      </c>
      <c r="C17" s="35">
        <v>1</v>
      </c>
      <c r="D17" s="36">
        <v>1</v>
      </c>
      <c r="E17" s="37"/>
      <c r="F17" s="32" t="s">
        <v>86</v>
      </c>
      <c r="G17" s="58" t="s">
        <v>95</v>
      </c>
      <c r="H17" s="34">
        <v>194415283</v>
      </c>
      <c r="I17" s="34">
        <v>106086347</v>
      </c>
      <c r="J17" s="34">
        <v>56952776</v>
      </c>
      <c r="K17" s="34">
        <v>31376160</v>
      </c>
      <c r="L17" s="34">
        <v>196783974.48</v>
      </c>
      <c r="M17" s="34">
        <v>108690784.74</v>
      </c>
      <c r="N17" s="34">
        <v>56717029.74</v>
      </c>
      <c r="O17" s="34">
        <v>31376160</v>
      </c>
      <c r="P17" s="9">
        <v>101.21</v>
      </c>
      <c r="Q17" s="9">
        <v>102.45</v>
      </c>
      <c r="R17" s="9">
        <v>99.58</v>
      </c>
      <c r="S17" s="9">
        <v>100</v>
      </c>
      <c r="T17" s="33">
        <v>55.23</v>
      </c>
      <c r="U17" s="33">
        <v>28.82</v>
      </c>
      <c r="V17" s="33">
        <v>15.94</v>
      </c>
      <c r="W17" s="33">
        <v>82.06</v>
      </c>
      <c r="X17" s="33">
        <v>102.94</v>
      </c>
      <c r="Y17" s="33">
        <v>53.95</v>
      </c>
      <c r="Z17" s="33">
        <v>107.86</v>
      </c>
    </row>
    <row r="18" spans="1:26" ht="12.75">
      <c r="A18" s="35">
        <v>6</v>
      </c>
      <c r="B18" s="35">
        <v>15</v>
      </c>
      <c r="C18" s="35">
        <v>1</v>
      </c>
      <c r="D18" s="36">
        <v>1</v>
      </c>
      <c r="E18" s="37"/>
      <c r="F18" s="32" t="s">
        <v>86</v>
      </c>
      <c r="G18" s="58" t="s">
        <v>96</v>
      </c>
      <c r="H18" s="34">
        <v>53854275.37</v>
      </c>
      <c r="I18" s="34">
        <v>23485118.89</v>
      </c>
      <c r="J18" s="34">
        <v>21123026.48</v>
      </c>
      <c r="K18" s="34">
        <v>9246130</v>
      </c>
      <c r="L18" s="34">
        <v>52052023.28</v>
      </c>
      <c r="M18" s="34">
        <v>23878552.84</v>
      </c>
      <c r="N18" s="34">
        <v>18927340.44</v>
      </c>
      <c r="O18" s="34">
        <v>9246130</v>
      </c>
      <c r="P18" s="9">
        <v>96.65</v>
      </c>
      <c r="Q18" s="9">
        <v>101.67</v>
      </c>
      <c r="R18" s="9">
        <v>89.6</v>
      </c>
      <c r="S18" s="9">
        <v>100</v>
      </c>
      <c r="T18" s="33">
        <v>45.87</v>
      </c>
      <c r="U18" s="33">
        <v>36.36</v>
      </c>
      <c r="V18" s="33">
        <v>17.76</v>
      </c>
      <c r="W18" s="33">
        <v>140.78</v>
      </c>
      <c r="X18" s="33">
        <v>127.56</v>
      </c>
      <c r="Y18" s="33">
        <v>214.48</v>
      </c>
      <c r="Z18" s="33">
        <v>98.06</v>
      </c>
    </row>
    <row r="19" spans="1:26" ht="12.75">
      <c r="A19" s="35">
        <v>6</v>
      </c>
      <c r="B19" s="35">
        <v>3</v>
      </c>
      <c r="C19" s="35">
        <v>1</v>
      </c>
      <c r="D19" s="36">
        <v>1</v>
      </c>
      <c r="E19" s="37"/>
      <c r="F19" s="32" t="s">
        <v>86</v>
      </c>
      <c r="G19" s="58" t="s">
        <v>97</v>
      </c>
      <c r="H19" s="34">
        <v>14356134.57</v>
      </c>
      <c r="I19" s="34">
        <v>6100325.92</v>
      </c>
      <c r="J19" s="34">
        <v>4266433.65</v>
      </c>
      <c r="K19" s="34">
        <v>3989375</v>
      </c>
      <c r="L19" s="34">
        <v>13759826.13</v>
      </c>
      <c r="M19" s="34">
        <v>5612189.66</v>
      </c>
      <c r="N19" s="34">
        <v>4158261.47</v>
      </c>
      <c r="O19" s="34">
        <v>3989375</v>
      </c>
      <c r="P19" s="9">
        <v>95.84</v>
      </c>
      <c r="Q19" s="9">
        <v>91.99</v>
      </c>
      <c r="R19" s="9">
        <v>97.46</v>
      </c>
      <c r="S19" s="9">
        <v>100</v>
      </c>
      <c r="T19" s="33">
        <v>40.78</v>
      </c>
      <c r="U19" s="33">
        <v>30.22</v>
      </c>
      <c r="V19" s="33">
        <v>28.99</v>
      </c>
      <c r="W19" s="33">
        <v>94.31</v>
      </c>
      <c r="X19" s="33">
        <v>84.47</v>
      </c>
      <c r="Y19" s="33">
        <v>97.13</v>
      </c>
      <c r="Z19" s="33">
        <v>108.85</v>
      </c>
    </row>
    <row r="20" spans="1:26" ht="12.75">
      <c r="A20" s="35">
        <v>6</v>
      </c>
      <c r="B20" s="35">
        <v>11</v>
      </c>
      <c r="C20" s="35">
        <v>2</v>
      </c>
      <c r="D20" s="36">
        <v>1</v>
      </c>
      <c r="E20" s="37"/>
      <c r="F20" s="32" t="s">
        <v>86</v>
      </c>
      <c r="G20" s="58" t="s">
        <v>98</v>
      </c>
      <c r="H20" s="34">
        <v>7658606</v>
      </c>
      <c r="I20" s="34">
        <v>3446929</v>
      </c>
      <c r="J20" s="34">
        <v>1460964</v>
      </c>
      <c r="K20" s="34">
        <v>2750713</v>
      </c>
      <c r="L20" s="34">
        <v>7540796.4</v>
      </c>
      <c r="M20" s="34">
        <v>3397407.9</v>
      </c>
      <c r="N20" s="34">
        <v>1392675.5</v>
      </c>
      <c r="O20" s="34">
        <v>2750713</v>
      </c>
      <c r="P20" s="9">
        <v>98.46</v>
      </c>
      <c r="Q20" s="9">
        <v>98.56</v>
      </c>
      <c r="R20" s="9">
        <v>95.32</v>
      </c>
      <c r="S20" s="9">
        <v>100</v>
      </c>
      <c r="T20" s="33">
        <v>45.05</v>
      </c>
      <c r="U20" s="33">
        <v>18.46</v>
      </c>
      <c r="V20" s="33">
        <v>36.47</v>
      </c>
      <c r="W20" s="33">
        <v>93.24</v>
      </c>
      <c r="X20" s="33">
        <v>102.35</v>
      </c>
      <c r="Y20" s="33">
        <v>62.88</v>
      </c>
      <c r="Z20" s="33">
        <v>107.72</v>
      </c>
    </row>
    <row r="21" spans="1:26" ht="12.75">
      <c r="A21" s="35">
        <v>6</v>
      </c>
      <c r="B21" s="35">
        <v>17</v>
      </c>
      <c r="C21" s="35">
        <v>1</v>
      </c>
      <c r="D21" s="36">
        <v>1</v>
      </c>
      <c r="E21" s="37"/>
      <c r="F21" s="32" t="s">
        <v>86</v>
      </c>
      <c r="G21" s="58" t="s">
        <v>99</v>
      </c>
      <c r="H21" s="34">
        <v>98792783.12</v>
      </c>
      <c r="I21" s="34">
        <v>59402204.74</v>
      </c>
      <c r="J21" s="34">
        <v>15499259.38</v>
      </c>
      <c r="K21" s="34">
        <v>23891319</v>
      </c>
      <c r="L21" s="34">
        <v>98715837.23</v>
      </c>
      <c r="M21" s="34">
        <v>59913535.7</v>
      </c>
      <c r="N21" s="34">
        <v>14797330.53</v>
      </c>
      <c r="O21" s="34">
        <v>24004971</v>
      </c>
      <c r="P21" s="9">
        <v>99.92</v>
      </c>
      <c r="Q21" s="9">
        <v>100.86</v>
      </c>
      <c r="R21" s="9">
        <v>95.47</v>
      </c>
      <c r="S21" s="9">
        <v>100.47</v>
      </c>
      <c r="T21" s="33">
        <v>60.69</v>
      </c>
      <c r="U21" s="33">
        <v>14.98</v>
      </c>
      <c r="V21" s="33">
        <v>24.31</v>
      </c>
      <c r="W21" s="33">
        <v>95.47</v>
      </c>
      <c r="X21" s="33">
        <v>93.87</v>
      </c>
      <c r="Y21" s="33">
        <v>105.04</v>
      </c>
      <c r="Z21" s="33">
        <v>94.2</v>
      </c>
    </row>
    <row r="22" spans="1:26" ht="12.75">
      <c r="A22" s="35">
        <v>6</v>
      </c>
      <c r="B22" s="35">
        <v>1</v>
      </c>
      <c r="C22" s="35">
        <v>2</v>
      </c>
      <c r="D22" s="36">
        <v>1</v>
      </c>
      <c r="E22" s="37"/>
      <c r="F22" s="32" t="s">
        <v>86</v>
      </c>
      <c r="G22" s="58" t="s">
        <v>100</v>
      </c>
      <c r="H22" s="34">
        <v>16339129.6</v>
      </c>
      <c r="I22" s="34">
        <v>6107824</v>
      </c>
      <c r="J22" s="34">
        <v>5277900.6</v>
      </c>
      <c r="K22" s="34">
        <v>4953405</v>
      </c>
      <c r="L22" s="34">
        <v>16280290.2</v>
      </c>
      <c r="M22" s="34">
        <v>6059448.13</v>
      </c>
      <c r="N22" s="34">
        <v>5254347.07</v>
      </c>
      <c r="O22" s="34">
        <v>4966495</v>
      </c>
      <c r="P22" s="9">
        <v>99.63</v>
      </c>
      <c r="Q22" s="9">
        <v>99.2</v>
      </c>
      <c r="R22" s="9">
        <v>99.55</v>
      </c>
      <c r="S22" s="9">
        <v>100.26</v>
      </c>
      <c r="T22" s="33">
        <v>37.21</v>
      </c>
      <c r="U22" s="33">
        <v>32.27</v>
      </c>
      <c r="V22" s="33">
        <v>30.5</v>
      </c>
      <c r="W22" s="33">
        <v>107.88</v>
      </c>
      <c r="X22" s="33">
        <v>103.35</v>
      </c>
      <c r="Y22" s="33">
        <v>125.21</v>
      </c>
      <c r="Z22" s="33">
        <v>98.72</v>
      </c>
    </row>
    <row r="23" spans="1:26" ht="12.75">
      <c r="A23" s="35">
        <v>6</v>
      </c>
      <c r="B23" s="35">
        <v>18</v>
      </c>
      <c r="C23" s="35">
        <v>1</v>
      </c>
      <c r="D23" s="36">
        <v>1</v>
      </c>
      <c r="E23" s="37"/>
      <c r="F23" s="32" t="s">
        <v>86</v>
      </c>
      <c r="G23" s="58" t="s">
        <v>101</v>
      </c>
      <c r="H23" s="34">
        <v>56147404</v>
      </c>
      <c r="I23" s="34">
        <v>26690587</v>
      </c>
      <c r="J23" s="34">
        <v>14942489</v>
      </c>
      <c r="K23" s="34">
        <v>14514328</v>
      </c>
      <c r="L23" s="34">
        <v>56337318.09</v>
      </c>
      <c r="M23" s="34">
        <v>27352910.28</v>
      </c>
      <c r="N23" s="34">
        <v>14470079.81</v>
      </c>
      <c r="O23" s="34">
        <v>14514328</v>
      </c>
      <c r="P23" s="9">
        <v>100.33</v>
      </c>
      <c r="Q23" s="9">
        <v>102.48</v>
      </c>
      <c r="R23" s="9">
        <v>96.83</v>
      </c>
      <c r="S23" s="9">
        <v>100</v>
      </c>
      <c r="T23" s="33">
        <v>48.55</v>
      </c>
      <c r="U23" s="33">
        <v>25.68</v>
      </c>
      <c r="V23" s="33">
        <v>25.76</v>
      </c>
      <c r="W23" s="33">
        <v>115.76</v>
      </c>
      <c r="X23" s="33">
        <v>109.95</v>
      </c>
      <c r="Y23" s="33">
        <v>136.6</v>
      </c>
      <c r="Z23" s="33">
        <v>109.96</v>
      </c>
    </row>
    <row r="24" spans="1:26" ht="12.75">
      <c r="A24" s="35">
        <v>6</v>
      </c>
      <c r="B24" s="35">
        <v>19</v>
      </c>
      <c r="C24" s="35">
        <v>1</v>
      </c>
      <c r="D24" s="36">
        <v>1</v>
      </c>
      <c r="E24" s="37"/>
      <c r="F24" s="32" t="s">
        <v>86</v>
      </c>
      <c r="G24" s="58" t="s">
        <v>102</v>
      </c>
      <c r="H24" s="34">
        <v>43609447</v>
      </c>
      <c r="I24" s="34">
        <v>19722721</v>
      </c>
      <c r="J24" s="34">
        <v>13972811</v>
      </c>
      <c r="K24" s="34">
        <v>9913915</v>
      </c>
      <c r="L24" s="34">
        <v>41718793.36</v>
      </c>
      <c r="M24" s="34">
        <v>18682490.92</v>
      </c>
      <c r="N24" s="34">
        <v>13084272.44</v>
      </c>
      <c r="O24" s="34">
        <v>9952030</v>
      </c>
      <c r="P24" s="9">
        <v>95.66</v>
      </c>
      <c r="Q24" s="9">
        <v>94.72</v>
      </c>
      <c r="R24" s="9">
        <v>93.64</v>
      </c>
      <c r="S24" s="9">
        <v>100.38</v>
      </c>
      <c r="T24" s="33">
        <v>44.78</v>
      </c>
      <c r="U24" s="33">
        <v>31.36</v>
      </c>
      <c r="V24" s="33">
        <v>23.85</v>
      </c>
      <c r="W24" s="33">
        <v>102.64</v>
      </c>
      <c r="X24" s="33">
        <v>113.52</v>
      </c>
      <c r="Y24" s="33">
        <v>90.33</v>
      </c>
      <c r="Z24" s="33">
        <v>102.58</v>
      </c>
    </row>
    <row r="25" spans="1:26" ht="12.75">
      <c r="A25" s="35">
        <v>6</v>
      </c>
      <c r="B25" s="35">
        <v>8</v>
      </c>
      <c r="C25" s="35">
        <v>2</v>
      </c>
      <c r="D25" s="36">
        <v>2</v>
      </c>
      <c r="E25" s="37"/>
      <c r="F25" s="32" t="s">
        <v>86</v>
      </c>
      <c r="G25" s="58" t="s">
        <v>103</v>
      </c>
      <c r="H25" s="34">
        <v>11689284.96</v>
      </c>
      <c r="I25" s="34">
        <v>2552489.4</v>
      </c>
      <c r="J25" s="34">
        <v>2577541.56</v>
      </c>
      <c r="K25" s="34">
        <v>6559254</v>
      </c>
      <c r="L25" s="34">
        <v>11253654.81</v>
      </c>
      <c r="M25" s="34">
        <v>2234239.36</v>
      </c>
      <c r="N25" s="34">
        <v>2460161.45</v>
      </c>
      <c r="O25" s="34">
        <v>6559254</v>
      </c>
      <c r="P25" s="9">
        <v>96.27</v>
      </c>
      <c r="Q25" s="9">
        <v>87.53</v>
      </c>
      <c r="R25" s="9">
        <v>95.44</v>
      </c>
      <c r="S25" s="9">
        <v>100</v>
      </c>
      <c r="T25" s="33">
        <v>19.85</v>
      </c>
      <c r="U25" s="33">
        <v>21.86</v>
      </c>
      <c r="V25" s="33">
        <v>58.28</v>
      </c>
      <c r="W25" s="33">
        <v>98.79</v>
      </c>
      <c r="X25" s="33">
        <v>118.52</v>
      </c>
      <c r="Y25" s="33">
        <v>94.52</v>
      </c>
      <c r="Z25" s="33">
        <v>95.01</v>
      </c>
    </row>
    <row r="26" spans="1:26" ht="12.75">
      <c r="A26" s="35">
        <v>6</v>
      </c>
      <c r="B26" s="35">
        <v>11</v>
      </c>
      <c r="C26" s="35">
        <v>3</v>
      </c>
      <c r="D26" s="36">
        <v>2</v>
      </c>
      <c r="E26" s="37"/>
      <c r="F26" s="32" t="s">
        <v>86</v>
      </c>
      <c r="G26" s="58" t="s">
        <v>104</v>
      </c>
      <c r="H26" s="34">
        <v>17030976.7</v>
      </c>
      <c r="I26" s="34">
        <v>2744663</v>
      </c>
      <c r="J26" s="34">
        <v>4672764.7</v>
      </c>
      <c r="K26" s="34">
        <v>9613549</v>
      </c>
      <c r="L26" s="34">
        <v>16844924.03</v>
      </c>
      <c r="M26" s="34">
        <v>2753887.85</v>
      </c>
      <c r="N26" s="34">
        <v>4477487.18</v>
      </c>
      <c r="O26" s="34">
        <v>9613549</v>
      </c>
      <c r="P26" s="9">
        <v>98.9</v>
      </c>
      <c r="Q26" s="9">
        <v>100.33</v>
      </c>
      <c r="R26" s="9">
        <v>95.82</v>
      </c>
      <c r="S26" s="9">
        <v>100</v>
      </c>
      <c r="T26" s="33">
        <v>16.34</v>
      </c>
      <c r="U26" s="33">
        <v>26.58</v>
      </c>
      <c r="V26" s="33">
        <v>57.07</v>
      </c>
      <c r="W26" s="33">
        <v>95.08</v>
      </c>
      <c r="X26" s="33">
        <v>97.94</v>
      </c>
      <c r="Y26" s="33">
        <v>75.47</v>
      </c>
      <c r="Z26" s="33">
        <v>107.15</v>
      </c>
    </row>
    <row r="27" spans="1:26" ht="12.75">
      <c r="A27" s="35">
        <v>6</v>
      </c>
      <c r="B27" s="35">
        <v>20</v>
      </c>
      <c r="C27" s="35">
        <v>1</v>
      </c>
      <c r="D27" s="36">
        <v>2</v>
      </c>
      <c r="E27" s="37"/>
      <c r="F27" s="32" t="s">
        <v>86</v>
      </c>
      <c r="G27" s="58" t="s">
        <v>104</v>
      </c>
      <c r="H27" s="34">
        <v>13013978.7</v>
      </c>
      <c r="I27" s="34">
        <v>3078285</v>
      </c>
      <c r="J27" s="34">
        <v>2586280.7</v>
      </c>
      <c r="K27" s="34">
        <v>7349413</v>
      </c>
      <c r="L27" s="34">
        <v>12539574.82</v>
      </c>
      <c r="M27" s="34">
        <v>2708261.84</v>
      </c>
      <c r="N27" s="34">
        <v>2481899.98</v>
      </c>
      <c r="O27" s="34">
        <v>7349413</v>
      </c>
      <c r="P27" s="9">
        <v>96.35</v>
      </c>
      <c r="Q27" s="9">
        <v>87.97</v>
      </c>
      <c r="R27" s="9">
        <v>95.96</v>
      </c>
      <c r="S27" s="9">
        <v>100</v>
      </c>
      <c r="T27" s="33">
        <v>21.59</v>
      </c>
      <c r="U27" s="33">
        <v>19.79</v>
      </c>
      <c r="V27" s="33">
        <v>58.6</v>
      </c>
      <c r="W27" s="33">
        <v>100.76</v>
      </c>
      <c r="X27" s="33">
        <v>107.37</v>
      </c>
      <c r="Y27" s="33">
        <v>79.26</v>
      </c>
      <c r="Z27" s="33">
        <v>108.21</v>
      </c>
    </row>
    <row r="28" spans="1:26" ht="12.75">
      <c r="A28" s="35">
        <v>6</v>
      </c>
      <c r="B28" s="35">
        <v>2</v>
      </c>
      <c r="C28" s="35">
        <v>2</v>
      </c>
      <c r="D28" s="36">
        <v>2</v>
      </c>
      <c r="E28" s="37"/>
      <c r="F28" s="32" t="s">
        <v>86</v>
      </c>
      <c r="G28" s="58" t="s">
        <v>105</v>
      </c>
      <c r="H28" s="34">
        <v>9840742.07</v>
      </c>
      <c r="I28" s="34">
        <v>1229936</v>
      </c>
      <c r="J28" s="34">
        <v>2495418.07</v>
      </c>
      <c r="K28" s="34">
        <v>6115388</v>
      </c>
      <c r="L28" s="34">
        <v>9752522.42</v>
      </c>
      <c r="M28" s="34">
        <v>1199119.7</v>
      </c>
      <c r="N28" s="34">
        <v>2438014.72</v>
      </c>
      <c r="O28" s="34">
        <v>6115388</v>
      </c>
      <c r="P28" s="9">
        <v>99.1</v>
      </c>
      <c r="Q28" s="9">
        <v>97.49</v>
      </c>
      <c r="R28" s="9">
        <v>97.69</v>
      </c>
      <c r="S28" s="9">
        <v>100</v>
      </c>
      <c r="T28" s="33">
        <v>12.29</v>
      </c>
      <c r="U28" s="33">
        <v>24.99</v>
      </c>
      <c r="V28" s="33">
        <v>62.7</v>
      </c>
      <c r="W28" s="33">
        <v>100.31</v>
      </c>
      <c r="X28" s="33">
        <v>91.98</v>
      </c>
      <c r="Y28" s="33">
        <v>100.96</v>
      </c>
      <c r="Z28" s="33">
        <v>101.87</v>
      </c>
    </row>
    <row r="29" spans="1:26" ht="12.75">
      <c r="A29" s="35">
        <v>6</v>
      </c>
      <c r="B29" s="35">
        <v>14</v>
      </c>
      <c r="C29" s="35">
        <v>2</v>
      </c>
      <c r="D29" s="36">
        <v>2</v>
      </c>
      <c r="E29" s="37"/>
      <c r="F29" s="32" t="s">
        <v>86</v>
      </c>
      <c r="G29" s="58" t="s">
        <v>106</v>
      </c>
      <c r="H29" s="34">
        <v>12986427.67</v>
      </c>
      <c r="I29" s="34">
        <v>4019152</v>
      </c>
      <c r="J29" s="34">
        <v>3980297.67</v>
      </c>
      <c r="K29" s="34">
        <v>4986978</v>
      </c>
      <c r="L29" s="34">
        <v>11805637.44</v>
      </c>
      <c r="M29" s="34">
        <v>4140746.04</v>
      </c>
      <c r="N29" s="34">
        <v>2677913.4</v>
      </c>
      <c r="O29" s="34">
        <v>4986978</v>
      </c>
      <c r="P29" s="9">
        <v>90.9</v>
      </c>
      <c r="Q29" s="9">
        <v>103.02</v>
      </c>
      <c r="R29" s="9">
        <v>67.27</v>
      </c>
      <c r="S29" s="9">
        <v>100</v>
      </c>
      <c r="T29" s="33">
        <v>35.07</v>
      </c>
      <c r="U29" s="33">
        <v>22.68</v>
      </c>
      <c r="V29" s="33">
        <v>42.24</v>
      </c>
      <c r="W29" s="33">
        <v>103.74</v>
      </c>
      <c r="X29" s="33">
        <v>109.4</v>
      </c>
      <c r="Y29" s="33">
        <v>94.3</v>
      </c>
      <c r="Z29" s="33">
        <v>104.88</v>
      </c>
    </row>
    <row r="30" spans="1:26" ht="12.75">
      <c r="A30" s="35">
        <v>6</v>
      </c>
      <c r="B30" s="35">
        <v>5</v>
      </c>
      <c r="C30" s="35">
        <v>1</v>
      </c>
      <c r="D30" s="36">
        <v>2</v>
      </c>
      <c r="E30" s="37"/>
      <c r="F30" s="32" t="s">
        <v>86</v>
      </c>
      <c r="G30" s="58" t="s">
        <v>107</v>
      </c>
      <c r="H30" s="34">
        <v>11350560.42</v>
      </c>
      <c r="I30" s="34">
        <v>2557516.33</v>
      </c>
      <c r="J30" s="34">
        <v>3505770.09</v>
      </c>
      <c r="K30" s="34">
        <v>5287274</v>
      </c>
      <c r="L30" s="34">
        <v>10863451.9</v>
      </c>
      <c r="M30" s="34">
        <v>2147905.83</v>
      </c>
      <c r="N30" s="34">
        <v>3428272.07</v>
      </c>
      <c r="O30" s="34">
        <v>5287274</v>
      </c>
      <c r="P30" s="9">
        <v>95.7</v>
      </c>
      <c r="Q30" s="9">
        <v>83.98</v>
      </c>
      <c r="R30" s="9">
        <v>97.78</v>
      </c>
      <c r="S30" s="9">
        <v>100</v>
      </c>
      <c r="T30" s="33">
        <v>19.77</v>
      </c>
      <c r="U30" s="33">
        <v>31.55</v>
      </c>
      <c r="V30" s="33">
        <v>48.67</v>
      </c>
      <c r="W30" s="33">
        <v>109.87</v>
      </c>
      <c r="X30" s="33">
        <v>109.21</v>
      </c>
      <c r="Y30" s="33">
        <v>117.9</v>
      </c>
      <c r="Z30" s="33">
        <v>105.48</v>
      </c>
    </row>
    <row r="31" spans="1:26" ht="12.75">
      <c r="A31" s="35">
        <v>6</v>
      </c>
      <c r="B31" s="35">
        <v>18</v>
      </c>
      <c r="C31" s="35">
        <v>2</v>
      </c>
      <c r="D31" s="36">
        <v>2</v>
      </c>
      <c r="E31" s="37"/>
      <c r="F31" s="32" t="s">
        <v>86</v>
      </c>
      <c r="G31" s="58" t="s">
        <v>108</v>
      </c>
      <c r="H31" s="34">
        <v>11600806.8</v>
      </c>
      <c r="I31" s="34">
        <v>2792176</v>
      </c>
      <c r="J31" s="34">
        <v>4292111.8</v>
      </c>
      <c r="K31" s="34">
        <v>4516519</v>
      </c>
      <c r="L31" s="34">
        <v>11010118.16</v>
      </c>
      <c r="M31" s="34">
        <v>2470807.49</v>
      </c>
      <c r="N31" s="34">
        <v>4022791.67</v>
      </c>
      <c r="O31" s="34">
        <v>4516519</v>
      </c>
      <c r="P31" s="9">
        <v>94.9</v>
      </c>
      <c r="Q31" s="9">
        <v>88.49</v>
      </c>
      <c r="R31" s="9">
        <v>93.72</v>
      </c>
      <c r="S31" s="9">
        <v>100</v>
      </c>
      <c r="T31" s="33">
        <v>22.44</v>
      </c>
      <c r="U31" s="33">
        <v>36.53</v>
      </c>
      <c r="V31" s="33">
        <v>41.02</v>
      </c>
      <c r="W31" s="33">
        <v>108.22</v>
      </c>
      <c r="X31" s="33">
        <v>112.38</v>
      </c>
      <c r="Y31" s="33">
        <v>112.44</v>
      </c>
      <c r="Z31" s="33">
        <v>102.71</v>
      </c>
    </row>
    <row r="32" spans="1:26" ht="12.75">
      <c r="A32" s="35">
        <v>6</v>
      </c>
      <c r="B32" s="35">
        <v>1</v>
      </c>
      <c r="C32" s="35">
        <v>3</v>
      </c>
      <c r="D32" s="36">
        <v>2</v>
      </c>
      <c r="E32" s="37"/>
      <c r="F32" s="32" t="s">
        <v>86</v>
      </c>
      <c r="G32" s="58" t="s">
        <v>109</v>
      </c>
      <c r="H32" s="34">
        <v>37909178</v>
      </c>
      <c r="I32" s="34">
        <v>10764525</v>
      </c>
      <c r="J32" s="34">
        <v>9907442</v>
      </c>
      <c r="K32" s="34">
        <v>17237211</v>
      </c>
      <c r="L32" s="34">
        <v>38142996.74</v>
      </c>
      <c r="M32" s="34">
        <v>10999352.55</v>
      </c>
      <c r="N32" s="34">
        <v>9906433.19</v>
      </c>
      <c r="O32" s="34">
        <v>17237211</v>
      </c>
      <c r="P32" s="9">
        <v>100.61</v>
      </c>
      <c r="Q32" s="9">
        <v>102.18</v>
      </c>
      <c r="R32" s="9">
        <v>99.98</v>
      </c>
      <c r="S32" s="9">
        <v>100</v>
      </c>
      <c r="T32" s="33">
        <v>28.83</v>
      </c>
      <c r="U32" s="33">
        <v>25.97</v>
      </c>
      <c r="V32" s="33">
        <v>45.19</v>
      </c>
      <c r="W32" s="33">
        <v>117.64</v>
      </c>
      <c r="X32" s="33">
        <v>112.04</v>
      </c>
      <c r="Y32" s="33">
        <v>134.26</v>
      </c>
      <c r="Z32" s="33">
        <v>113.19</v>
      </c>
    </row>
    <row r="33" spans="1:26" ht="12.75">
      <c r="A33" s="35">
        <v>6</v>
      </c>
      <c r="B33" s="35">
        <v>3</v>
      </c>
      <c r="C33" s="35">
        <v>2</v>
      </c>
      <c r="D33" s="36">
        <v>2</v>
      </c>
      <c r="E33" s="37"/>
      <c r="F33" s="32" t="s">
        <v>86</v>
      </c>
      <c r="G33" s="58" t="s">
        <v>110</v>
      </c>
      <c r="H33" s="34">
        <v>9363265.55</v>
      </c>
      <c r="I33" s="34">
        <v>2335570.64</v>
      </c>
      <c r="J33" s="34">
        <v>2750156.91</v>
      </c>
      <c r="K33" s="34">
        <v>4277538</v>
      </c>
      <c r="L33" s="34">
        <v>9001266.19</v>
      </c>
      <c r="M33" s="34">
        <v>2268624.33</v>
      </c>
      <c r="N33" s="34">
        <v>2455103.86</v>
      </c>
      <c r="O33" s="34">
        <v>4277538</v>
      </c>
      <c r="P33" s="9">
        <v>96.13</v>
      </c>
      <c r="Q33" s="9">
        <v>97.13</v>
      </c>
      <c r="R33" s="9">
        <v>89.27</v>
      </c>
      <c r="S33" s="9">
        <v>100</v>
      </c>
      <c r="T33" s="33">
        <v>25.2</v>
      </c>
      <c r="U33" s="33">
        <v>27.27</v>
      </c>
      <c r="V33" s="33">
        <v>47.52</v>
      </c>
      <c r="W33" s="33">
        <v>115.23</v>
      </c>
      <c r="X33" s="33">
        <v>118.01</v>
      </c>
      <c r="Y33" s="33">
        <v>116.8</v>
      </c>
      <c r="Z33" s="33">
        <v>112.95</v>
      </c>
    </row>
    <row r="34" spans="1:26" ht="12.75">
      <c r="A34" s="35">
        <v>6</v>
      </c>
      <c r="B34" s="35">
        <v>2</v>
      </c>
      <c r="C34" s="35">
        <v>3</v>
      </c>
      <c r="D34" s="36">
        <v>2</v>
      </c>
      <c r="E34" s="37"/>
      <c r="F34" s="32" t="s">
        <v>86</v>
      </c>
      <c r="G34" s="58" t="s">
        <v>87</v>
      </c>
      <c r="H34" s="34">
        <v>46829848.08</v>
      </c>
      <c r="I34" s="34">
        <v>9419173.14</v>
      </c>
      <c r="J34" s="34">
        <v>19280837.94</v>
      </c>
      <c r="K34" s="34">
        <v>18129837</v>
      </c>
      <c r="L34" s="34">
        <v>46481310.39</v>
      </c>
      <c r="M34" s="34">
        <v>9582453.4</v>
      </c>
      <c r="N34" s="34">
        <v>18769019.99</v>
      </c>
      <c r="O34" s="34">
        <v>18129837</v>
      </c>
      <c r="P34" s="9">
        <v>99.25</v>
      </c>
      <c r="Q34" s="9">
        <v>101.73</v>
      </c>
      <c r="R34" s="9">
        <v>97.34</v>
      </c>
      <c r="S34" s="9">
        <v>100</v>
      </c>
      <c r="T34" s="33">
        <v>20.61</v>
      </c>
      <c r="U34" s="33">
        <v>40.37</v>
      </c>
      <c r="V34" s="33">
        <v>39</v>
      </c>
      <c r="W34" s="33">
        <v>117.36</v>
      </c>
      <c r="X34" s="33">
        <v>91.63</v>
      </c>
      <c r="Y34" s="33">
        <v>153.49</v>
      </c>
      <c r="Z34" s="33">
        <v>107.15</v>
      </c>
    </row>
    <row r="35" spans="1:26" ht="12.75">
      <c r="A35" s="35">
        <v>6</v>
      </c>
      <c r="B35" s="35">
        <v>2</v>
      </c>
      <c r="C35" s="35">
        <v>4</v>
      </c>
      <c r="D35" s="36">
        <v>2</v>
      </c>
      <c r="E35" s="37"/>
      <c r="F35" s="32" t="s">
        <v>86</v>
      </c>
      <c r="G35" s="58" t="s">
        <v>111</v>
      </c>
      <c r="H35" s="34">
        <v>15065022.3</v>
      </c>
      <c r="I35" s="34">
        <v>3935018</v>
      </c>
      <c r="J35" s="34">
        <v>5780946.3</v>
      </c>
      <c r="K35" s="34">
        <v>5349058</v>
      </c>
      <c r="L35" s="34">
        <v>12294151.75</v>
      </c>
      <c r="M35" s="34">
        <v>2330649.14</v>
      </c>
      <c r="N35" s="34">
        <v>4614444.61</v>
      </c>
      <c r="O35" s="34">
        <v>5349058</v>
      </c>
      <c r="P35" s="9">
        <v>81.6</v>
      </c>
      <c r="Q35" s="9">
        <v>59.22</v>
      </c>
      <c r="R35" s="9">
        <v>79.82</v>
      </c>
      <c r="S35" s="9">
        <v>100</v>
      </c>
      <c r="T35" s="33">
        <v>18.95</v>
      </c>
      <c r="U35" s="33">
        <v>37.53</v>
      </c>
      <c r="V35" s="33">
        <v>43.5</v>
      </c>
      <c r="W35" s="33">
        <v>105.93</v>
      </c>
      <c r="X35" s="33">
        <v>71.3</v>
      </c>
      <c r="Y35" s="33">
        <v>126.31</v>
      </c>
      <c r="Z35" s="33">
        <v>114.22</v>
      </c>
    </row>
    <row r="36" spans="1:26" ht="12.75">
      <c r="A36" s="35">
        <v>6</v>
      </c>
      <c r="B36" s="35">
        <v>15</v>
      </c>
      <c r="C36" s="35">
        <v>2</v>
      </c>
      <c r="D36" s="36">
        <v>2</v>
      </c>
      <c r="E36" s="37"/>
      <c r="F36" s="32" t="s">
        <v>86</v>
      </c>
      <c r="G36" s="58" t="s">
        <v>112</v>
      </c>
      <c r="H36" s="34">
        <v>19999516</v>
      </c>
      <c r="I36" s="34">
        <v>4517931</v>
      </c>
      <c r="J36" s="34">
        <v>5064396</v>
      </c>
      <c r="K36" s="34">
        <v>10417189</v>
      </c>
      <c r="L36" s="34">
        <v>18653448.99</v>
      </c>
      <c r="M36" s="34">
        <v>3821023.55</v>
      </c>
      <c r="N36" s="34">
        <v>4415236.44</v>
      </c>
      <c r="O36" s="34">
        <v>10417189</v>
      </c>
      <c r="P36" s="9">
        <v>93.26</v>
      </c>
      <c r="Q36" s="9">
        <v>84.57</v>
      </c>
      <c r="R36" s="9">
        <v>87.18</v>
      </c>
      <c r="S36" s="9">
        <v>100</v>
      </c>
      <c r="T36" s="33">
        <v>20.48</v>
      </c>
      <c r="U36" s="33">
        <v>23.66</v>
      </c>
      <c r="V36" s="33">
        <v>55.84</v>
      </c>
      <c r="W36" s="33">
        <v>111.76</v>
      </c>
      <c r="X36" s="33">
        <v>119.96</v>
      </c>
      <c r="Y36" s="33">
        <v>105.03</v>
      </c>
      <c r="Z36" s="33">
        <v>111.99</v>
      </c>
    </row>
    <row r="37" spans="1:26" ht="12.75">
      <c r="A37" s="35">
        <v>6</v>
      </c>
      <c r="B37" s="35">
        <v>9</v>
      </c>
      <c r="C37" s="35">
        <v>2</v>
      </c>
      <c r="D37" s="36">
        <v>2</v>
      </c>
      <c r="E37" s="37"/>
      <c r="F37" s="32" t="s">
        <v>86</v>
      </c>
      <c r="G37" s="58" t="s">
        <v>113</v>
      </c>
      <c r="H37" s="34">
        <v>9763671</v>
      </c>
      <c r="I37" s="34">
        <v>1628696</v>
      </c>
      <c r="J37" s="34">
        <v>2434230</v>
      </c>
      <c r="K37" s="34">
        <v>5700745</v>
      </c>
      <c r="L37" s="34">
        <v>9712924.4</v>
      </c>
      <c r="M37" s="34">
        <v>1612664.49</v>
      </c>
      <c r="N37" s="34">
        <v>2399514.91</v>
      </c>
      <c r="O37" s="34">
        <v>5700745</v>
      </c>
      <c r="P37" s="9">
        <v>99.48</v>
      </c>
      <c r="Q37" s="9">
        <v>99.01</v>
      </c>
      <c r="R37" s="9">
        <v>98.57</v>
      </c>
      <c r="S37" s="9">
        <v>100</v>
      </c>
      <c r="T37" s="33">
        <v>16.6</v>
      </c>
      <c r="U37" s="33">
        <v>24.7</v>
      </c>
      <c r="V37" s="33">
        <v>58.69</v>
      </c>
      <c r="W37" s="33">
        <v>100.25</v>
      </c>
      <c r="X37" s="33">
        <v>106.83</v>
      </c>
      <c r="Y37" s="33">
        <v>81.5</v>
      </c>
      <c r="Z37" s="33">
        <v>108.9</v>
      </c>
    </row>
    <row r="38" spans="1:26" ht="12.75">
      <c r="A38" s="35">
        <v>6</v>
      </c>
      <c r="B38" s="35">
        <v>3</v>
      </c>
      <c r="C38" s="35">
        <v>3</v>
      </c>
      <c r="D38" s="36">
        <v>2</v>
      </c>
      <c r="E38" s="37"/>
      <c r="F38" s="32" t="s">
        <v>86</v>
      </c>
      <c r="G38" s="58" t="s">
        <v>114</v>
      </c>
      <c r="H38" s="34">
        <v>36667732.81</v>
      </c>
      <c r="I38" s="34">
        <v>12497995.31</v>
      </c>
      <c r="J38" s="34">
        <v>9141599.5</v>
      </c>
      <c r="K38" s="34">
        <v>15028138</v>
      </c>
      <c r="L38" s="34">
        <v>36518510.6</v>
      </c>
      <c r="M38" s="34">
        <v>12810918.64</v>
      </c>
      <c r="N38" s="34">
        <v>8679453.96</v>
      </c>
      <c r="O38" s="34">
        <v>15028138</v>
      </c>
      <c r="P38" s="9">
        <v>99.59</v>
      </c>
      <c r="Q38" s="9">
        <v>102.5</v>
      </c>
      <c r="R38" s="9">
        <v>94.94</v>
      </c>
      <c r="S38" s="9">
        <v>100</v>
      </c>
      <c r="T38" s="33">
        <v>35.08</v>
      </c>
      <c r="U38" s="33">
        <v>23.76</v>
      </c>
      <c r="V38" s="33">
        <v>41.15</v>
      </c>
      <c r="W38" s="33">
        <v>96.78</v>
      </c>
      <c r="X38" s="33">
        <v>110.02</v>
      </c>
      <c r="Y38" s="33">
        <v>73.53</v>
      </c>
      <c r="Z38" s="33">
        <v>105.18</v>
      </c>
    </row>
    <row r="39" spans="1:26" ht="12.75">
      <c r="A39" s="35">
        <v>6</v>
      </c>
      <c r="B39" s="35">
        <v>12</v>
      </c>
      <c r="C39" s="35">
        <v>1</v>
      </c>
      <c r="D39" s="36">
        <v>2</v>
      </c>
      <c r="E39" s="37"/>
      <c r="F39" s="32" t="s">
        <v>86</v>
      </c>
      <c r="G39" s="58" t="s">
        <v>115</v>
      </c>
      <c r="H39" s="34">
        <v>20086307</v>
      </c>
      <c r="I39" s="34">
        <v>3267910</v>
      </c>
      <c r="J39" s="34">
        <v>6043158</v>
      </c>
      <c r="K39" s="34">
        <v>10775239</v>
      </c>
      <c r="L39" s="34">
        <v>19726459.44</v>
      </c>
      <c r="M39" s="34">
        <v>3304071.06</v>
      </c>
      <c r="N39" s="34">
        <v>5647149.38</v>
      </c>
      <c r="O39" s="34">
        <v>10775239</v>
      </c>
      <c r="P39" s="9">
        <v>98.2</v>
      </c>
      <c r="Q39" s="9">
        <v>101.1</v>
      </c>
      <c r="R39" s="9">
        <v>93.44</v>
      </c>
      <c r="S39" s="9">
        <v>100</v>
      </c>
      <c r="T39" s="33">
        <v>16.74</v>
      </c>
      <c r="U39" s="33">
        <v>28.62</v>
      </c>
      <c r="V39" s="33">
        <v>54.62</v>
      </c>
      <c r="W39" s="33">
        <v>107.73</v>
      </c>
      <c r="X39" s="33">
        <v>106.55</v>
      </c>
      <c r="Y39" s="33">
        <v>108.65</v>
      </c>
      <c r="Z39" s="33">
        <v>107.62</v>
      </c>
    </row>
    <row r="40" spans="1:26" ht="12.75">
      <c r="A40" s="35">
        <v>6</v>
      </c>
      <c r="B40" s="35">
        <v>5</v>
      </c>
      <c r="C40" s="35">
        <v>2</v>
      </c>
      <c r="D40" s="36">
        <v>2</v>
      </c>
      <c r="E40" s="37"/>
      <c r="F40" s="32" t="s">
        <v>86</v>
      </c>
      <c r="G40" s="58" t="s">
        <v>116</v>
      </c>
      <c r="H40" s="34">
        <v>11806801.72</v>
      </c>
      <c r="I40" s="34">
        <v>1938892</v>
      </c>
      <c r="J40" s="34">
        <v>5281461.72</v>
      </c>
      <c r="K40" s="34">
        <v>4586448</v>
      </c>
      <c r="L40" s="34">
        <v>11201618.96</v>
      </c>
      <c r="M40" s="34">
        <v>1329122.89</v>
      </c>
      <c r="N40" s="34">
        <v>5286048.07</v>
      </c>
      <c r="O40" s="34">
        <v>4586448</v>
      </c>
      <c r="P40" s="9">
        <v>94.87</v>
      </c>
      <c r="Q40" s="9">
        <v>68.55</v>
      </c>
      <c r="R40" s="9">
        <v>100.08</v>
      </c>
      <c r="S40" s="9">
        <v>100</v>
      </c>
      <c r="T40" s="33">
        <v>11.86</v>
      </c>
      <c r="U40" s="33">
        <v>47.19</v>
      </c>
      <c r="V40" s="33">
        <v>40.94</v>
      </c>
      <c r="W40" s="33">
        <v>141.24</v>
      </c>
      <c r="X40" s="33">
        <v>115.15</v>
      </c>
      <c r="Y40" s="33">
        <v>204.57</v>
      </c>
      <c r="Z40" s="33">
        <v>109.4</v>
      </c>
    </row>
    <row r="41" spans="1:26" ht="12.75">
      <c r="A41" s="35">
        <v>6</v>
      </c>
      <c r="B41" s="35">
        <v>10</v>
      </c>
      <c r="C41" s="35">
        <v>1</v>
      </c>
      <c r="D41" s="36">
        <v>2</v>
      </c>
      <c r="E41" s="37"/>
      <c r="F41" s="32" t="s">
        <v>86</v>
      </c>
      <c r="G41" s="58" t="s">
        <v>117</v>
      </c>
      <c r="H41" s="34">
        <v>28053849.06</v>
      </c>
      <c r="I41" s="34">
        <v>10296400.25</v>
      </c>
      <c r="J41" s="34">
        <v>9944058.81</v>
      </c>
      <c r="K41" s="34">
        <v>7813390</v>
      </c>
      <c r="L41" s="34">
        <v>33460033.65</v>
      </c>
      <c r="M41" s="34">
        <v>15793032.37</v>
      </c>
      <c r="N41" s="34">
        <v>9853611.28</v>
      </c>
      <c r="O41" s="34">
        <v>7813390</v>
      </c>
      <c r="P41" s="9">
        <v>119.27</v>
      </c>
      <c r="Q41" s="9">
        <v>153.38</v>
      </c>
      <c r="R41" s="9">
        <v>99.09</v>
      </c>
      <c r="S41" s="9">
        <v>100</v>
      </c>
      <c r="T41" s="33">
        <v>47.19</v>
      </c>
      <c r="U41" s="33">
        <v>29.44</v>
      </c>
      <c r="V41" s="33">
        <v>23.35</v>
      </c>
      <c r="W41" s="33">
        <v>144.42</v>
      </c>
      <c r="X41" s="33">
        <v>174.37</v>
      </c>
      <c r="Y41" s="33">
        <v>210.8</v>
      </c>
      <c r="Z41" s="33">
        <v>82.79</v>
      </c>
    </row>
    <row r="42" spans="1:26" ht="12.75">
      <c r="A42" s="35">
        <v>6</v>
      </c>
      <c r="B42" s="35">
        <v>15</v>
      </c>
      <c r="C42" s="35">
        <v>3</v>
      </c>
      <c r="D42" s="36">
        <v>2</v>
      </c>
      <c r="E42" s="37"/>
      <c r="F42" s="32" t="s">
        <v>86</v>
      </c>
      <c r="G42" s="58" t="s">
        <v>118</v>
      </c>
      <c r="H42" s="34">
        <v>18146800</v>
      </c>
      <c r="I42" s="34">
        <v>3302531</v>
      </c>
      <c r="J42" s="34">
        <v>6994452</v>
      </c>
      <c r="K42" s="34">
        <v>7849817</v>
      </c>
      <c r="L42" s="34">
        <v>18085626.82</v>
      </c>
      <c r="M42" s="34">
        <v>3316542.88</v>
      </c>
      <c r="N42" s="34">
        <v>6919266.94</v>
      </c>
      <c r="O42" s="34">
        <v>7849817</v>
      </c>
      <c r="P42" s="9">
        <v>99.66</v>
      </c>
      <c r="Q42" s="9">
        <v>100.42</v>
      </c>
      <c r="R42" s="9">
        <v>98.92</v>
      </c>
      <c r="S42" s="9">
        <v>100</v>
      </c>
      <c r="T42" s="33">
        <v>18.33</v>
      </c>
      <c r="U42" s="33">
        <v>38.25</v>
      </c>
      <c r="V42" s="33">
        <v>43.4</v>
      </c>
      <c r="W42" s="33">
        <v>140.12</v>
      </c>
      <c r="X42" s="33">
        <v>126.34</v>
      </c>
      <c r="Y42" s="33">
        <v>226.34</v>
      </c>
      <c r="Z42" s="33">
        <v>108.64</v>
      </c>
    </row>
    <row r="43" spans="1:26" ht="12.75">
      <c r="A43" s="35">
        <v>6</v>
      </c>
      <c r="B43" s="35">
        <v>13</v>
      </c>
      <c r="C43" s="35">
        <v>1</v>
      </c>
      <c r="D43" s="36">
        <v>2</v>
      </c>
      <c r="E43" s="37"/>
      <c r="F43" s="32" t="s">
        <v>86</v>
      </c>
      <c r="G43" s="58" t="s">
        <v>119</v>
      </c>
      <c r="H43" s="34">
        <v>14954816.37</v>
      </c>
      <c r="I43" s="34">
        <v>5710828</v>
      </c>
      <c r="J43" s="34">
        <v>4183143.37</v>
      </c>
      <c r="K43" s="34">
        <v>5060845</v>
      </c>
      <c r="L43" s="34">
        <v>14669160.36</v>
      </c>
      <c r="M43" s="34">
        <v>5488000.33</v>
      </c>
      <c r="N43" s="34">
        <v>4111229.03</v>
      </c>
      <c r="O43" s="34">
        <v>5069931</v>
      </c>
      <c r="P43" s="9">
        <v>98.08</v>
      </c>
      <c r="Q43" s="9">
        <v>96.09</v>
      </c>
      <c r="R43" s="9">
        <v>98.28</v>
      </c>
      <c r="S43" s="9">
        <v>100.17</v>
      </c>
      <c r="T43" s="33">
        <v>37.41</v>
      </c>
      <c r="U43" s="33">
        <v>28.02</v>
      </c>
      <c r="V43" s="33">
        <v>34.56</v>
      </c>
      <c r="W43" s="33">
        <v>93.77</v>
      </c>
      <c r="X43" s="33">
        <v>80.49</v>
      </c>
      <c r="Y43" s="33">
        <v>97.57</v>
      </c>
      <c r="Z43" s="33">
        <v>109.92</v>
      </c>
    </row>
    <row r="44" spans="1:26" ht="12.75">
      <c r="A44" s="35">
        <v>6</v>
      </c>
      <c r="B44" s="35">
        <v>4</v>
      </c>
      <c r="C44" s="35">
        <v>2</v>
      </c>
      <c r="D44" s="36">
        <v>2</v>
      </c>
      <c r="E44" s="37"/>
      <c r="F44" s="32" t="s">
        <v>86</v>
      </c>
      <c r="G44" s="58" t="s">
        <v>120</v>
      </c>
      <c r="H44" s="34">
        <v>17683349.5</v>
      </c>
      <c r="I44" s="34">
        <v>5939628</v>
      </c>
      <c r="J44" s="34">
        <v>4416597.5</v>
      </c>
      <c r="K44" s="34">
        <v>7327124</v>
      </c>
      <c r="L44" s="34">
        <v>17216289.99</v>
      </c>
      <c r="M44" s="34">
        <v>5574295.08</v>
      </c>
      <c r="N44" s="34">
        <v>4314870.91</v>
      </c>
      <c r="O44" s="34">
        <v>7327124</v>
      </c>
      <c r="P44" s="9">
        <v>97.35</v>
      </c>
      <c r="Q44" s="9">
        <v>93.84</v>
      </c>
      <c r="R44" s="9">
        <v>97.69</v>
      </c>
      <c r="S44" s="9">
        <v>100</v>
      </c>
      <c r="T44" s="33">
        <v>32.37</v>
      </c>
      <c r="U44" s="33">
        <v>25.06</v>
      </c>
      <c r="V44" s="33">
        <v>42.55</v>
      </c>
      <c r="W44" s="33">
        <v>98.57</v>
      </c>
      <c r="X44" s="33">
        <v>118.35</v>
      </c>
      <c r="Y44" s="33">
        <v>68.56</v>
      </c>
      <c r="Z44" s="33">
        <v>113.38</v>
      </c>
    </row>
    <row r="45" spans="1:26" ht="12.75">
      <c r="A45" s="35">
        <v>6</v>
      </c>
      <c r="B45" s="35">
        <v>3</v>
      </c>
      <c r="C45" s="35">
        <v>4</v>
      </c>
      <c r="D45" s="36">
        <v>2</v>
      </c>
      <c r="E45" s="37"/>
      <c r="F45" s="32" t="s">
        <v>86</v>
      </c>
      <c r="G45" s="58" t="s">
        <v>121</v>
      </c>
      <c r="H45" s="34">
        <v>25386595</v>
      </c>
      <c r="I45" s="34">
        <v>7716030</v>
      </c>
      <c r="J45" s="34">
        <v>9202489</v>
      </c>
      <c r="K45" s="34">
        <v>8468076</v>
      </c>
      <c r="L45" s="34">
        <v>22362461.37</v>
      </c>
      <c r="M45" s="34">
        <v>6080378.91</v>
      </c>
      <c r="N45" s="34">
        <v>7814006.46</v>
      </c>
      <c r="O45" s="34">
        <v>8468076</v>
      </c>
      <c r="P45" s="9">
        <v>88.08</v>
      </c>
      <c r="Q45" s="9">
        <v>78.8</v>
      </c>
      <c r="R45" s="9">
        <v>84.91</v>
      </c>
      <c r="S45" s="9">
        <v>100</v>
      </c>
      <c r="T45" s="33">
        <v>27.19</v>
      </c>
      <c r="U45" s="33">
        <v>34.94</v>
      </c>
      <c r="V45" s="33">
        <v>37.86</v>
      </c>
      <c r="W45" s="33">
        <v>98.44</v>
      </c>
      <c r="X45" s="33">
        <v>102.85</v>
      </c>
      <c r="Y45" s="33">
        <v>85.69</v>
      </c>
      <c r="Z45" s="33">
        <v>110.17</v>
      </c>
    </row>
    <row r="46" spans="1:26" ht="12.75">
      <c r="A46" s="35">
        <v>6</v>
      </c>
      <c r="B46" s="35">
        <v>1</v>
      </c>
      <c r="C46" s="35">
        <v>4</v>
      </c>
      <c r="D46" s="36">
        <v>2</v>
      </c>
      <c r="E46" s="37"/>
      <c r="F46" s="32" t="s">
        <v>86</v>
      </c>
      <c r="G46" s="58" t="s">
        <v>122</v>
      </c>
      <c r="H46" s="34">
        <v>18750000</v>
      </c>
      <c r="I46" s="34">
        <v>3702110.16</v>
      </c>
      <c r="J46" s="34">
        <v>5785714.84</v>
      </c>
      <c r="K46" s="34">
        <v>9262175</v>
      </c>
      <c r="L46" s="34">
        <v>18760908.63</v>
      </c>
      <c r="M46" s="34">
        <v>3664648.55</v>
      </c>
      <c r="N46" s="34">
        <v>5834085.08</v>
      </c>
      <c r="O46" s="34">
        <v>9262175</v>
      </c>
      <c r="P46" s="9">
        <v>100.05</v>
      </c>
      <c r="Q46" s="9">
        <v>98.98</v>
      </c>
      <c r="R46" s="9">
        <v>100.83</v>
      </c>
      <c r="S46" s="9">
        <v>100</v>
      </c>
      <c r="T46" s="33">
        <v>19.53</v>
      </c>
      <c r="U46" s="33">
        <v>31.09</v>
      </c>
      <c r="V46" s="33">
        <v>49.36</v>
      </c>
      <c r="W46" s="33">
        <v>105.89</v>
      </c>
      <c r="X46" s="33">
        <v>131.24</v>
      </c>
      <c r="Y46" s="33">
        <v>88.05</v>
      </c>
      <c r="Z46" s="33">
        <v>111.61</v>
      </c>
    </row>
    <row r="47" spans="1:26" ht="12.75">
      <c r="A47" s="35">
        <v>6</v>
      </c>
      <c r="B47" s="35">
        <v>3</v>
      </c>
      <c r="C47" s="35">
        <v>5</v>
      </c>
      <c r="D47" s="36">
        <v>2</v>
      </c>
      <c r="E47" s="37"/>
      <c r="F47" s="32" t="s">
        <v>86</v>
      </c>
      <c r="G47" s="58" t="s">
        <v>123</v>
      </c>
      <c r="H47" s="34">
        <v>8172402.65</v>
      </c>
      <c r="I47" s="34">
        <v>2554476</v>
      </c>
      <c r="J47" s="34">
        <v>2613507.65</v>
      </c>
      <c r="K47" s="34">
        <v>3004419</v>
      </c>
      <c r="L47" s="34">
        <v>7377121.95</v>
      </c>
      <c r="M47" s="34">
        <v>1826175.99</v>
      </c>
      <c r="N47" s="34">
        <v>2546526.96</v>
      </c>
      <c r="O47" s="34">
        <v>3004419</v>
      </c>
      <c r="P47" s="9">
        <v>90.26</v>
      </c>
      <c r="Q47" s="9">
        <v>71.48</v>
      </c>
      <c r="R47" s="9">
        <v>97.43</v>
      </c>
      <c r="S47" s="9">
        <v>100</v>
      </c>
      <c r="T47" s="33">
        <v>24.75</v>
      </c>
      <c r="U47" s="33">
        <v>34.51</v>
      </c>
      <c r="V47" s="33">
        <v>40.72</v>
      </c>
      <c r="W47" s="33">
        <v>112.3</v>
      </c>
      <c r="X47" s="33">
        <v>108.95</v>
      </c>
      <c r="Y47" s="33">
        <v>123.16</v>
      </c>
      <c r="Z47" s="33">
        <v>106.34</v>
      </c>
    </row>
    <row r="48" spans="1:26" ht="12.75">
      <c r="A48" s="35">
        <v>6</v>
      </c>
      <c r="B48" s="35">
        <v>7</v>
      </c>
      <c r="C48" s="35">
        <v>3</v>
      </c>
      <c r="D48" s="36">
        <v>2</v>
      </c>
      <c r="E48" s="37"/>
      <c r="F48" s="32" t="s">
        <v>86</v>
      </c>
      <c r="G48" s="58" t="s">
        <v>124</v>
      </c>
      <c r="H48" s="34">
        <v>13297322</v>
      </c>
      <c r="I48" s="34">
        <v>2933496</v>
      </c>
      <c r="J48" s="34">
        <v>3744665</v>
      </c>
      <c r="K48" s="34">
        <v>6619161</v>
      </c>
      <c r="L48" s="34">
        <v>13068315</v>
      </c>
      <c r="M48" s="34">
        <v>2797314.94</v>
      </c>
      <c r="N48" s="34">
        <v>3651839.06</v>
      </c>
      <c r="O48" s="34">
        <v>6619161</v>
      </c>
      <c r="P48" s="9">
        <v>98.27</v>
      </c>
      <c r="Q48" s="9">
        <v>95.35</v>
      </c>
      <c r="R48" s="9">
        <v>97.52</v>
      </c>
      <c r="S48" s="9">
        <v>100</v>
      </c>
      <c r="T48" s="33">
        <v>21.4</v>
      </c>
      <c r="U48" s="33">
        <v>27.94</v>
      </c>
      <c r="V48" s="33">
        <v>50.65</v>
      </c>
      <c r="W48" s="33">
        <v>97.52</v>
      </c>
      <c r="X48" s="33">
        <v>106.58</v>
      </c>
      <c r="Y48" s="33">
        <v>83.64</v>
      </c>
      <c r="Z48" s="33">
        <v>103.26</v>
      </c>
    </row>
    <row r="49" spans="1:26" ht="12.75">
      <c r="A49" s="35">
        <v>6</v>
      </c>
      <c r="B49" s="35">
        <v>5</v>
      </c>
      <c r="C49" s="35">
        <v>3</v>
      </c>
      <c r="D49" s="36">
        <v>2</v>
      </c>
      <c r="E49" s="37"/>
      <c r="F49" s="32" t="s">
        <v>86</v>
      </c>
      <c r="G49" s="58" t="s">
        <v>125</v>
      </c>
      <c r="H49" s="34">
        <v>18261484.26</v>
      </c>
      <c r="I49" s="34">
        <v>2884867.86</v>
      </c>
      <c r="J49" s="34">
        <v>5082386.4</v>
      </c>
      <c r="K49" s="34">
        <v>10294230</v>
      </c>
      <c r="L49" s="34">
        <v>17973694.22</v>
      </c>
      <c r="M49" s="34">
        <v>2729575.24</v>
      </c>
      <c r="N49" s="34">
        <v>4949888.98</v>
      </c>
      <c r="O49" s="34">
        <v>10294230</v>
      </c>
      <c r="P49" s="9">
        <v>98.42</v>
      </c>
      <c r="Q49" s="9">
        <v>94.61</v>
      </c>
      <c r="R49" s="9">
        <v>97.39</v>
      </c>
      <c r="S49" s="9">
        <v>100</v>
      </c>
      <c r="T49" s="33">
        <v>15.18</v>
      </c>
      <c r="U49" s="33">
        <v>27.53</v>
      </c>
      <c r="V49" s="33">
        <v>57.27</v>
      </c>
      <c r="W49" s="33">
        <v>111.53</v>
      </c>
      <c r="X49" s="33">
        <v>97.89</v>
      </c>
      <c r="Y49" s="33">
        <v>133.52</v>
      </c>
      <c r="Z49" s="33">
        <v>107.01</v>
      </c>
    </row>
    <row r="50" spans="1:26" ht="12.75">
      <c r="A50" s="35">
        <v>6</v>
      </c>
      <c r="B50" s="35">
        <v>6</v>
      </c>
      <c r="C50" s="35">
        <v>2</v>
      </c>
      <c r="D50" s="36">
        <v>2</v>
      </c>
      <c r="E50" s="37"/>
      <c r="F50" s="32" t="s">
        <v>86</v>
      </c>
      <c r="G50" s="58" t="s">
        <v>126</v>
      </c>
      <c r="H50" s="34">
        <v>16231102.53</v>
      </c>
      <c r="I50" s="34">
        <v>3516340.69</v>
      </c>
      <c r="J50" s="34">
        <v>6115520.84</v>
      </c>
      <c r="K50" s="34">
        <v>6599241</v>
      </c>
      <c r="L50" s="34">
        <v>14520884.16</v>
      </c>
      <c r="M50" s="34">
        <v>3660285.54</v>
      </c>
      <c r="N50" s="34">
        <v>4261357.62</v>
      </c>
      <c r="O50" s="34">
        <v>6599241</v>
      </c>
      <c r="P50" s="9">
        <v>89.46</v>
      </c>
      <c r="Q50" s="9">
        <v>104.09</v>
      </c>
      <c r="R50" s="9">
        <v>69.68</v>
      </c>
      <c r="S50" s="9">
        <v>100</v>
      </c>
      <c r="T50" s="33">
        <v>25.2</v>
      </c>
      <c r="U50" s="33">
        <v>29.34</v>
      </c>
      <c r="V50" s="33">
        <v>45.44</v>
      </c>
      <c r="W50" s="33">
        <v>102.85</v>
      </c>
      <c r="X50" s="33">
        <v>107.83</v>
      </c>
      <c r="Y50" s="33">
        <v>93.31</v>
      </c>
      <c r="Z50" s="33">
        <v>107.18</v>
      </c>
    </row>
    <row r="51" spans="1:26" ht="12.75">
      <c r="A51" s="35">
        <v>6</v>
      </c>
      <c r="B51" s="35">
        <v>8</v>
      </c>
      <c r="C51" s="35">
        <v>3</v>
      </c>
      <c r="D51" s="36">
        <v>2</v>
      </c>
      <c r="E51" s="37"/>
      <c r="F51" s="32" t="s">
        <v>86</v>
      </c>
      <c r="G51" s="58" t="s">
        <v>127</v>
      </c>
      <c r="H51" s="34">
        <v>18678496</v>
      </c>
      <c r="I51" s="34">
        <v>4937253</v>
      </c>
      <c r="J51" s="34">
        <v>5658230</v>
      </c>
      <c r="K51" s="34">
        <v>8083013</v>
      </c>
      <c r="L51" s="34">
        <v>18300306.13</v>
      </c>
      <c r="M51" s="34">
        <v>4694058.07</v>
      </c>
      <c r="N51" s="34">
        <v>5523235.06</v>
      </c>
      <c r="O51" s="34">
        <v>8083013</v>
      </c>
      <c r="P51" s="9">
        <v>97.97</v>
      </c>
      <c r="Q51" s="9">
        <v>95.07</v>
      </c>
      <c r="R51" s="9">
        <v>97.61</v>
      </c>
      <c r="S51" s="9">
        <v>100</v>
      </c>
      <c r="T51" s="33">
        <v>25.65</v>
      </c>
      <c r="U51" s="33">
        <v>30.18</v>
      </c>
      <c r="V51" s="33">
        <v>44.16</v>
      </c>
      <c r="W51" s="33">
        <v>96.24</v>
      </c>
      <c r="X51" s="33">
        <v>117.87</v>
      </c>
      <c r="Y51" s="33">
        <v>73.54</v>
      </c>
      <c r="Z51" s="33">
        <v>107.46</v>
      </c>
    </row>
    <row r="52" spans="1:26" ht="12.75">
      <c r="A52" s="35">
        <v>6</v>
      </c>
      <c r="B52" s="35">
        <v>9</v>
      </c>
      <c r="C52" s="35">
        <v>4</v>
      </c>
      <c r="D52" s="36">
        <v>2</v>
      </c>
      <c r="E52" s="37"/>
      <c r="F52" s="32" t="s">
        <v>86</v>
      </c>
      <c r="G52" s="58" t="s">
        <v>128</v>
      </c>
      <c r="H52" s="34">
        <v>23681654</v>
      </c>
      <c r="I52" s="34">
        <v>7189733</v>
      </c>
      <c r="J52" s="34">
        <v>5241981</v>
      </c>
      <c r="K52" s="34">
        <v>11249940</v>
      </c>
      <c r="L52" s="34">
        <v>23492879.58</v>
      </c>
      <c r="M52" s="34">
        <v>7152915.95</v>
      </c>
      <c r="N52" s="34">
        <v>5090023.63</v>
      </c>
      <c r="O52" s="34">
        <v>11249940</v>
      </c>
      <c r="P52" s="9">
        <v>99.2</v>
      </c>
      <c r="Q52" s="9">
        <v>99.48</v>
      </c>
      <c r="R52" s="9">
        <v>97.1</v>
      </c>
      <c r="S52" s="9">
        <v>100</v>
      </c>
      <c r="T52" s="33">
        <v>30.44</v>
      </c>
      <c r="U52" s="33">
        <v>21.66</v>
      </c>
      <c r="V52" s="33">
        <v>47.88</v>
      </c>
      <c r="W52" s="33">
        <v>99.23</v>
      </c>
      <c r="X52" s="33">
        <v>109.67</v>
      </c>
      <c r="Y52" s="33">
        <v>79</v>
      </c>
      <c r="Z52" s="33">
        <v>105.05</v>
      </c>
    </row>
    <row r="53" spans="1:26" ht="12.75">
      <c r="A53" s="35">
        <v>6</v>
      </c>
      <c r="B53" s="35">
        <v>9</v>
      </c>
      <c r="C53" s="35">
        <v>5</v>
      </c>
      <c r="D53" s="36">
        <v>2</v>
      </c>
      <c r="E53" s="37"/>
      <c r="F53" s="32" t="s">
        <v>86</v>
      </c>
      <c r="G53" s="58" t="s">
        <v>129</v>
      </c>
      <c r="H53" s="34">
        <v>23571898</v>
      </c>
      <c r="I53" s="34">
        <v>10764374</v>
      </c>
      <c r="J53" s="34">
        <v>5328701</v>
      </c>
      <c r="K53" s="34">
        <v>7478823</v>
      </c>
      <c r="L53" s="34">
        <v>23047739.45</v>
      </c>
      <c r="M53" s="34">
        <v>10329721</v>
      </c>
      <c r="N53" s="34">
        <v>5239195.45</v>
      </c>
      <c r="O53" s="34">
        <v>7478823</v>
      </c>
      <c r="P53" s="9">
        <v>97.77</v>
      </c>
      <c r="Q53" s="9">
        <v>95.96</v>
      </c>
      <c r="R53" s="9">
        <v>98.32</v>
      </c>
      <c r="S53" s="9">
        <v>100</v>
      </c>
      <c r="T53" s="33">
        <v>44.81</v>
      </c>
      <c r="U53" s="33">
        <v>22.73</v>
      </c>
      <c r="V53" s="33">
        <v>32.44</v>
      </c>
      <c r="W53" s="33">
        <v>88.95</v>
      </c>
      <c r="X53" s="33">
        <v>107.25</v>
      </c>
      <c r="Y53" s="33">
        <v>54.15</v>
      </c>
      <c r="Z53" s="33">
        <v>113.23</v>
      </c>
    </row>
    <row r="54" spans="1:26" ht="12.75">
      <c r="A54" s="35">
        <v>6</v>
      </c>
      <c r="B54" s="35">
        <v>5</v>
      </c>
      <c r="C54" s="35">
        <v>4</v>
      </c>
      <c r="D54" s="36">
        <v>2</v>
      </c>
      <c r="E54" s="37"/>
      <c r="F54" s="32" t="s">
        <v>86</v>
      </c>
      <c r="G54" s="58" t="s">
        <v>130</v>
      </c>
      <c r="H54" s="34">
        <v>20522106.28</v>
      </c>
      <c r="I54" s="34">
        <v>3253504</v>
      </c>
      <c r="J54" s="34">
        <v>7445618.28</v>
      </c>
      <c r="K54" s="34">
        <v>9822984</v>
      </c>
      <c r="L54" s="34">
        <v>18907084.18</v>
      </c>
      <c r="M54" s="34">
        <v>2509880.35</v>
      </c>
      <c r="N54" s="34">
        <v>6574219.83</v>
      </c>
      <c r="O54" s="34">
        <v>9822984</v>
      </c>
      <c r="P54" s="9">
        <v>92.13</v>
      </c>
      <c r="Q54" s="9">
        <v>77.14</v>
      </c>
      <c r="R54" s="9">
        <v>88.29</v>
      </c>
      <c r="S54" s="9">
        <v>100</v>
      </c>
      <c r="T54" s="33">
        <v>13.27</v>
      </c>
      <c r="U54" s="33">
        <v>34.77</v>
      </c>
      <c r="V54" s="33">
        <v>51.95</v>
      </c>
      <c r="W54" s="33">
        <v>115.07</v>
      </c>
      <c r="X54" s="33">
        <v>118.18</v>
      </c>
      <c r="Y54" s="33">
        <v>129.63</v>
      </c>
      <c r="Z54" s="33">
        <v>106.37</v>
      </c>
    </row>
    <row r="55" spans="1:26" ht="12.75">
      <c r="A55" s="35">
        <v>6</v>
      </c>
      <c r="B55" s="35">
        <v>2</v>
      </c>
      <c r="C55" s="35">
        <v>6</v>
      </c>
      <c r="D55" s="36">
        <v>2</v>
      </c>
      <c r="E55" s="37"/>
      <c r="F55" s="32" t="s">
        <v>86</v>
      </c>
      <c r="G55" s="58" t="s">
        <v>131</v>
      </c>
      <c r="H55" s="34">
        <v>11758619.43</v>
      </c>
      <c r="I55" s="34">
        <v>1976819</v>
      </c>
      <c r="J55" s="34">
        <v>3767601.43</v>
      </c>
      <c r="K55" s="34">
        <v>6014199</v>
      </c>
      <c r="L55" s="34">
        <v>11556113.54</v>
      </c>
      <c r="M55" s="34">
        <v>1880916.92</v>
      </c>
      <c r="N55" s="34">
        <v>3660997.62</v>
      </c>
      <c r="O55" s="34">
        <v>6014199</v>
      </c>
      <c r="P55" s="9">
        <v>98.27</v>
      </c>
      <c r="Q55" s="9">
        <v>95.14</v>
      </c>
      <c r="R55" s="9">
        <v>97.17</v>
      </c>
      <c r="S55" s="9">
        <v>100</v>
      </c>
      <c r="T55" s="33">
        <v>16.27</v>
      </c>
      <c r="U55" s="33">
        <v>31.68</v>
      </c>
      <c r="V55" s="33">
        <v>52.04</v>
      </c>
      <c r="W55" s="33">
        <v>84.29</v>
      </c>
      <c r="X55" s="33">
        <v>81.06</v>
      </c>
      <c r="Y55" s="33">
        <v>62.28</v>
      </c>
      <c r="Z55" s="33">
        <v>109.13</v>
      </c>
    </row>
    <row r="56" spans="1:26" ht="12.75">
      <c r="A56" s="35">
        <v>6</v>
      </c>
      <c r="B56" s="35">
        <v>6</v>
      </c>
      <c r="C56" s="35">
        <v>3</v>
      </c>
      <c r="D56" s="36">
        <v>2</v>
      </c>
      <c r="E56" s="37"/>
      <c r="F56" s="32" t="s">
        <v>86</v>
      </c>
      <c r="G56" s="58" t="s">
        <v>132</v>
      </c>
      <c r="H56" s="34">
        <v>9792005.09</v>
      </c>
      <c r="I56" s="34">
        <v>2508054</v>
      </c>
      <c r="J56" s="34">
        <v>3109810.09</v>
      </c>
      <c r="K56" s="34">
        <v>4174141</v>
      </c>
      <c r="L56" s="34">
        <v>9586381.64</v>
      </c>
      <c r="M56" s="34">
        <v>2451127.74</v>
      </c>
      <c r="N56" s="34">
        <v>2961112.9</v>
      </c>
      <c r="O56" s="34">
        <v>4174141</v>
      </c>
      <c r="P56" s="9">
        <v>97.9</v>
      </c>
      <c r="Q56" s="9">
        <v>97.73</v>
      </c>
      <c r="R56" s="9">
        <v>95.21</v>
      </c>
      <c r="S56" s="9">
        <v>100</v>
      </c>
      <c r="T56" s="33">
        <v>25.56</v>
      </c>
      <c r="U56" s="33">
        <v>30.88</v>
      </c>
      <c r="V56" s="33">
        <v>43.54</v>
      </c>
      <c r="W56" s="33">
        <v>115.85</v>
      </c>
      <c r="X56" s="33">
        <v>109.21</v>
      </c>
      <c r="Y56" s="33">
        <v>134.89</v>
      </c>
      <c r="Z56" s="33">
        <v>108.84</v>
      </c>
    </row>
    <row r="57" spans="1:26" ht="12.75">
      <c r="A57" s="35">
        <v>6</v>
      </c>
      <c r="B57" s="35">
        <v>7</v>
      </c>
      <c r="C57" s="35">
        <v>4</v>
      </c>
      <c r="D57" s="36">
        <v>2</v>
      </c>
      <c r="E57" s="37"/>
      <c r="F57" s="32" t="s">
        <v>86</v>
      </c>
      <c r="G57" s="58" t="s">
        <v>133</v>
      </c>
      <c r="H57" s="34">
        <v>22774599.34</v>
      </c>
      <c r="I57" s="34">
        <v>3805951.53</v>
      </c>
      <c r="J57" s="34">
        <v>8850235.81</v>
      </c>
      <c r="K57" s="34">
        <v>10118412</v>
      </c>
      <c r="L57" s="34">
        <v>19795940.34</v>
      </c>
      <c r="M57" s="34">
        <v>3594882.24</v>
      </c>
      <c r="N57" s="34">
        <v>6082646.1</v>
      </c>
      <c r="O57" s="34">
        <v>10118412</v>
      </c>
      <c r="P57" s="9">
        <v>86.92</v>
      </c>
      <c r="Q57" s="9">
        <v>94.45</v>
      </c>
      <c r="R57" s="9">
        <v>68.72</v>
      </c>
      <c r="S57" s="9">
        <v>100</v>
      </c>
      <c r="T57" s="33">
        <v>18.15</v>
      </c>
      <c r="U57" s="33">
        <v>30.72</v>
      </c>
      <c r="V57" s="33">
        <v>51.11</v>
      </c>
      <c r="W57" s="33">
        <v>111.08</v>
      </c>
      <c r="X57" s="33">
        <v>120.24</v>
      </c>
      <c r="Y57" s="33">
        <v>108.93</v>
      </c>
      <c r="Z57" s="33">
        <v>109.41</v>
      </c>
    </row>
    <row r="58" spans="1:26" ht="12.75">
      <c r="A58" s="35">
        <v>6</v>
      </c>
      <c r="B58" s="35">
        <v>20</v>
      </c>
      <c r="C58" s="35">
        <v>2</v>
      </c>
      <c r="D58" s="36">
        <v>2</v>
      </c>
      <c r="E58" s="37"/>
      <c r="F58" s="32" t="s">
        <v>86</v>
      </c>
      <c r="G58" s="58" t="s">
        <v>134</v>
      </c>
      <c r="H58" s="34">
        <v>11283173.38</v>
      </c>
      <c r="I58" s="34">
        <v>2352594</v>
      </c>
      <c r="J58" s="34">
        <v>2893137.38</v>
      </c>
      <c r="K58" s="34">
        <v>6037442</v>
      </c>
      <c r="L58" s="34">
        <v>11277787.16</v>
      </c>
      <c r="M58" s="34">
        <v>2451768.36</v>
      </c>
      <c r="N58" s="34">
        <v>2788576.8</v>
      </c>
      <c r="O58" s="34">
        <v>6037442</v>
      </c>
      <c r="P58" s="9">
        <v>99.95</v>
      </c>
      <c r="Q58" s="9">
        <v>104.21</v>
      </c>
      <c r="R58" s="9">
        <v>96.38</v>
      </c>
      <c r="S58" s="9">
        <v>100</v>
      </c>
      <c r="T58" s="33">
        <v>21.73</v>
      </c>
      <c r="U58" s="33">
        <v>24.72</v>
      </c>
      <c r="V58" s="33">
        <v>53.53</v>
      </c>
      <c r="W58" s="33">
        <v>104.65</v>
      </c>
      <c r="X58" s="33">
        <v>101.34</v>
      </c>
      <c r="Y58" s="33">
        <v>97.54</v>
      </c>
      <c r="Z58" s="33">
        <v>109.8</v>
      </c>
    </row>
    <row r="59" spans="1:26" ht="12.75">
      <c r="A59" s="35">
        <v>6</v>
      </c>
      <c r="B59" s="35">
        <v>19</v>
      </c>
      <c r="C59" s="35">
        <v>2</v>
      </c>
      <c r="D59" s="36">
        <v>2</v>
      </c>
      <c r="E59" s="37"/>
      <c r="F59" s="32" t="s">
        <v>86</v>
      </c>
      <c r="G59" s="58" t="s">
        <v>135</v>
      </c>
      <c r="H59" s="34">
        <v>9418573.72</v>
      </c>
      <c r="I59" s="34">
        <v>2358706.87</v>
      </c>
      <c r="J59" s="34">
        <v>2965111.85</v>
      </c>
      <c r="K59" s="34">
        <v>4094755</v>
      </c>
      <c r="L59" s="34">
        <v>9135559.74</v>
      </c>
      <c r="M59" s="34">
        <v>2107068.93</v>
      </c>
      <c r="N59" s="34">
        <v>2933735.81</v>
      </c>
      <c r="O59" s="34">
        <v>4094755</v>
      </c>
      <c r="P59" s="9">
        <v>96.99</v>
      </c>
      <c r="Q59" s="9">
        <v>89.33</v>
      </c>
      <c r="R59" s="9">
        <v>98.94</v>
      </c>
      <c r="S59" s="9">
        <v>100</v>
      </c>
      <c r="T59" s="33">
        <v>23.06</v>
      </c>
      <c r="U59" s="33">
        <v>32.11</v>
      </c>
      <c r="V59" s="33">
        <v>44.82</v>
      </c>
      <c r="W59" s="33">
        <v>100.15</v>
      </c>
      <c r="X59" s="33">
        <v>80.22</v>
      </c>
      <c r="Y59" s="33">
        <v>116.5</v>
      </c>
      <c r="Z59" s="33">
        <v>102.97</v>
      </c>
    </row>
    <row r="60" spans="1:26" ht="12.75">
      <c r="A60" s="35">
        <v>6</v>
      </c>
      <c r="B60" s="35">
        <v>19</v>
      </c>
      <c r="C60" s="35">
        <v>3</v>
      </c>
      <c r="D60" s="36">
        <v>2</v>
      </c>
      <c r="E60" s="37"/>
      <c r="F60" s="32" t="s">
        <v>86</v>
      </c>
      <c r="G60" s="58" t="s">
        <v>136</v>
      </c>
      <c r="H60" s="34">
        <v>14251307.27</v>
      </c>
      <c r="I60" s="34">
        <v>2215928.87</v>
      </c>
      <c r="J60" s="34">
        <v>6020537.4</v>
      </c>
      <c r="K60" s="34">
        <v>6014841</v>
      </c>
      <c r="L60" s="34">
        <v>11701488.97</v>
      </c>
      <c r="M60" s="34">
        <v>2530988.59</v>
      </c>
      <c r="N60" s="34">
        <v>3155659.38</v>
      </c>
      <c r="O60" s="34">
        <v>6014841</v>
      </c>
      <c r="P60" s="9">
        <v>82.1</v>
      </c>
      <c r="Q60" s="9">
        <v>114.21</v>
      </c>
      <c r="R60" s="9">
        <v>52.41</v>
      </c>
      <c r="S60" s="9">
        <v>100</v>
      </c>
      <c r="T60" s="33">
        <v>21.62</v>
      </c>
      <c r="U60" s="33">
        <v>26.96</v>
      </c>
      <c r="V60" s="33">
        <v>51.4</v>
      </c>
      <c r="W60" s="33">
        <v>88.55</v>
      </c>
      <c r="X60" s="33">
        <v>119.43</v>
      </c>
      <c r="Y60" s="33">
        <v>57.09</v>
      </c>
      <c r="Z60" s="33">
        <v>108.03</v>
      </c>
    </row>
    <row r="61" spans="1:26" ht="12.75">
      <c r="A61" s="35">
        <v>6</v>
      </c>
      <c r="B61" s="35">
        <v>4</v>
      </c>
      <c r="C61" s="35">
        <v>3</v>
      </c>
      <c r="D61" s="36">
        <v>2</v>
      </c>
      <c r="E61" s="37"/>
      <c r="F61" s="32" t="s">
        <v>86</v>
      </c>
      <c r="G61" s="58" t="s">
        <v>137</v>
      </c>
      <c r="H61" s="34">
        <v>16178396.1</v>
      </c>
      <c r="I61" s="34">
        <v>5264823.14</v>
      </c>
      <c r="J61" s="34">
        <v>4487602.96</v>
      </c>
      <c r="K61" s="34">
        <v>6425970</v>
      </c>
      <c r="L61" s="34">
        <v>16665862.11</v>
      </c>
      <c r="M61" s="34">
        <v>5895645.75</v>
      </c>
      <c r="N61" s="34">
        <v>4344246.36</v>
      </c>
      <c r="O61" s="34">
        <v>6425970</v>
      </c>
      <c r="P61" s="9">
        <v>103.01</v>
      </c>
      <c r="Q61" s="9">
        <v>111.98</v>
      </c>
      <c r="R61" s="9">
        <v>96.8</v>
      </c>
      <c r="S61" s="9">
        <v>100</v>
      </c>
      <c r="T61" s="33">
        <v>35.37</v>
      </c>
      <c r="U61" s="33">
        <v>26.06</v>
      </c>
      <c r="V61" s="33">
        <v>38.55</v>
      </c>
      <c r="W61" s="33">
        <v>112.24</v>
      </c>
      <c r="X61" s="33">
        <v>116.58</v>
      </c>
      <c r="Y61" s="33">
        <v>111.19</v>
      </c>
      <c r="Z61" s="33">
        <v>109.2</v>
      </c>
    </row>
    <row r="62" spans="1:26" ht="12.75">
      <c r="A62" s="35">
        <v>6</v>
      </c>
      <c r="B62" s="35">
        <v>4</v>
      </c>
      <c r="C62" s="35">
        <v>4</v>
      </c>
      <c r="D62" s="36">
        <v>2</v>
      </c>
      <c r="E62" s="37"/>
      <c r="F62" s="32" t="s">
        <v>86</v>
      </c>
      <c r="G62" s="58" t="s">
        <v>89</v>
      </c>
      <c r="H62" s="34">
        <v>29334403</v>
      </c>
      <c r="I62" s="34">
        <v>9059948</v>
      </c>
      <c r="J62" s="34">
        <v>7371358</v>
      </c>
      <c r="K62" s="34">
        <v>12903097</v>
      </c>
      <c r="L62" s="34">
        <v>29176518.83</v>
      </c>
      <c r="M62" s="34">
        <v>9019094.06</v>
      </c>
      <c r="N62" s="34">
        <v>7254327.77</v>
      </c>
      <c r="O62" s="34">
        <v>12903097</v>
      </c>
      <c r="P62" s="9">
        <v>99.46</v>
      </c>
      <c r="Q62" s="9">
        <v>99.54</v>
      </c>
      <c r="R62" s="9">
        <v>98.41</v>
      </c>
      <c r="S62" s="9">
        <v>100</v>
      </c>
      <c r="T62" s="33">
        <v>30.91</v>
      </c>
      <c r="U62" s="33">
        <v>24.86</v>
      </c>
      <c r="V62" s="33">
        <v>44.22</v>
      </c>
      <c r="W62" s="33">
        <v>110.11</v>
      </c>
      <c r="X62" s="33">
        <v>111.37</v>
      </c>
      <c r="Y62" s="33">
        <v>109.51</v>
      </c>
      <c r="Z62" s="33">
        <v>109.58</v>
      </c>
    </row>
    <row r="63" spans="1:26" ht="12.75">
      <c r="A63" s="35">
        <v>6</v>
      </c>
      <c r="B63" s="35">
        <v>6</v>
      </c>
      <c r="C63" s="35">
        <v>4</v>
      </c>
      <c r="D63" s="36">
        <v>2</v>
      </c>
      <c r="E63" s="37"/>
      <c r="F63" s="32" t="s">
        <v>86</v>
      </c>
      <c r="G63" s="58" t="s">
        <v>138</v>
      </c>
      <c r="H63" s="34">
        <v>25513363.58</v>
      </c>
      <c r="I63" s="34">
        <v>4950406</v>
      </c>
      <c r="J63" s="34">
        <v>9296424.58</v>
      </c>
      <c r="K63" s="34">
        <v>11266533</v>
      </c>
      <c r="L63" s="34">
        <v>24434064.26</v>
      </c>
      <c r="M63" s="34">
        <v>4760420.12</v>
      </c>
      <c r="N63" s="34">
        <v>8407111.14</v>
      </c>
      <c r="O63" s="34">
        <v>11266533</v>
      </c>
      <c r="P63" s="9">
        <v>95.76</v>
      </c>
      <c r="Q63" s="9">
        <v>96.16</v>
      </c>
      <c r="R63" s="9">
        <v>90.43</v>
      </c>
      <c r="S63" s="9">
        <v>100</v>
      </c>
      <c r="T63" s="33">
        <v>19.48</v>
      </c>
      <c r="U63" s="33">
        <v>34.4</v>
      </c>
      <c r="V63" s="33">
        <v>46.1</v>
      </c>
      <c r="W63" s="33">
        <v>92.34</v>
      </c>
      <c r="X63" s="33">
        <v>49.81</v>
      </c>
      <c r="Y63" s="33">
        <v>126.31</v>
      </c>
      <c r="Z63" s="33">
        <v>109.94</v>
      </c>
    </row>
    <row r="64" spans="1:26" ht="12.75">
      <c r="A64" s="35">
        <v>6</v>
      </c>
      <c r="B64" s="35">
        <v>9</v>
      </c>
      <c r="C64" s="35">
        <v>6</v>
      </c>
      <c r="D64" s="36">
        <v>2</v>
      </c>
      <c r="E64" s="37"/>
      <c r="F64" s="32" t="s">
        <v>86</v>
      </c>
      <c r="G64" s="58" t="s">
        <v>139</v>
      </c>
      <c r="H64" s="34">
        <v>20980858.72</v>
      </c>
      <c r="I64" s="34">
        <v>5279388</v>
      </c>
      <c r="J64" s="34">
        <v>5253737.72</v>
      </c>
      <c r="K64" s="34">
        <v>10447733</v>
      </c>
      <c r="L64" s="34">
        <v>20765200.31</v>
      </c>
      <c r="M64" s="34">
        <v>5180618.65</v>
      </c>
      <c r="N64" s="34">
        <v>5136848.66</v>
      </c>
      <c r="O64" s="34">
        <v>10447733</v>
      </c>
      <c r="P64" s="9">
        <v>98.97</v>
      </c>
      <c r="Q64" s="9">
        <v>98.12</v>
      </c>
      <c r="R64" s="9">
        <v>97.77</v>
      </c>
      <c r="S64" s="9">
        <v>100</v>
      </c>
      <c r="T64" s="33">
        <v>24.94</v>
      </c>
      <c r="U64" s="33">
        <v>24.73</v>
      </c>
      <c r="V64" s="33">
        <v>50.31</v>
      </c>
      <c r="W64" s="33">
        <v>106.83</v>
      </c>
      <c r="X64" s="33">
        <v>89.82</v>
      </c>
      <c r="Y64" s="33">
        <v>127.16</v>
      </c>
      <c r="Z64" s="33">
        <v>108.49</v>
      </c>
    </row>
    <row r="65" spans="1:26" ht="12.75">
      <c r="A65" s="35">
        <v>6</v>
      </c>
      <c r="B65" s="35">
        <v>13</v>
      </c>
      <c r="C65" s="35">
        <v>2</v>
      </c>
      <c r="D65" s="36">
        <v>2</v>
      </c>
      <c r="E65" s="37"/>
      <c r="F65" s="32" t="s">
        <v>86</v>
      </c>
      <c r="G65" s="58" t="s">
        <v>140</v>
      </c>
      <c r="H65" s="34">
        <v>13577898</v>
      </c>
      <c r="I65" s="34">
        <v>3098986</v>
      </c>
      <c r="J65" s="34">
        <v>4180241</v>
      </c>
      <c r="K65" s="34">
        <v>6298671</v>
      </c>
      <c r="L65" s="34">
        <v>13546237.12</v>
      </c>
      <c r="M65" s="34">
        <v>3196021.41</v>
      </c>
      <c r="N65" s="34">
        <v>4051544.71</v>
      </c>
      <c r="O65" s="34">
        <v>6298671</v>
      </c>
      <c r="P65" s="9">
        <v>99.76</v>
      </c>
      <c r="Q65" s="9">
        <v>103.13</v>
      </c>
      <c r="R65" s="9">
        <v>96.92</v>
      </c>
      <c r="S65" s="9">
        <v>100</v>
      </c>
      <c r="T65" s="33">
        <v>23.59</v>
      </c>
      <c r="U65" s="33">
        <v>29.9</v>
      </c>
      <c r="V65" s="33">
        <v>46.49</v>
      </c>
      <c r="W65" s="33">
        <v>102.15</v>
      </c>
      <c r="X65" s="33">
        <v>112.46</v>
      </c>
      <c r="Y65" s="33">
        <v>87.25</v>
      </c>
      <c r="Z65" s="33">
        <v>109.06</v>
      </c>
    </row>
    <row r="66" spans="1:26" ht="12.75">
      <c r="A66" s="35">
        <v>6</v>
      </c>
      <c r="B66" s="35">
        <v>14</v>
      </c>
      <c r="C66" s="35">
        <v>3</v>
      </c>
      <c r="D66" s="36">
        <v>2</v>
      </c>
      <c r="E66" s="37"/>
      <c r="F66" s="32" t="s">
        <v>86</v>
      </c>
      <c r="G66" s="58" t="s">
        <v>141</v>
      </c>
      <c r="H66" s="34">
        <v>11821964</v>
      </c>
      <c r="I66" s="34">
        <v>2625291.57</v>
      </c>
      <c r="J66" s="34">
        <v>3622020.43</v>
      </c>
      <c r="K66" s="34">
        <v>5574652</v>
      </c>
      <c r="L66" s="34">
        <v>11456070.54</v>
      </c>
      <c r="M66" s="34">
        <v>2636353.55</v>
      </c>
      <c r="N66" s="34">
        <v>3245064.99</v>
      </c>
      <c r="O66" s="34">
        <v>5574652</v>
      </c>
      <c r="P66" s="9">
        <v>96.9</v>
      </c>
      <c r="Q66" s="9">
        <v>100.42</v>
      </c>
      <c r="R66" s="9">
        <v>89.59</v>
      </c>
      <c r="S66" s="9">
        <v>100</v>
      </c>
      <c r="T66" s="33">
        <v>23.01</v>
      </c>
      <c r="U66" s="33">
        <v>28.32</v>
      </c>
      <c r="V66" s="33">
        <v>48.66</v>
      </c>
      <c r="W66" s="33">
        <v>80.29</v>
      </c>
      <c r="X66" s="33">
        <v>104.47</v>
      </c>
      <c r="Y66" s="33">
        <v>51.63</v>
      </c>
      <c r="Z66" s="33">
        <v>102.12</v>
      </c>
    </row>
    <row r="67" spans="1:26" ht="12.75">
      <c r="A67" s="35">
        <v>6</v>
      </c>
      <c r="B67" s="35">
        <v>1</v>
      </c>
      <c r="C67" s="35">
        <v>5</v>
      </c>
      <c r="D67" s="36">
        <v>2</v>
      </c>
      <c r="E67" s="37"/>
      <c r="F67" s="32" t="s">
        <v>86</v>
      </c>
      <c r="G67" s="58" t="s">
        <v>142</v>
      </c>
      <c r="H67" s="34">
        <v>20436467.15</v>
      </c>
      <c r="I67" s="34">
        <v>5135759.87</v>
      </c>
      <c r="J67" s="34">
        <v>7929946.28</v>
      </c>
      <c r="K67" s="34">
        <v>7370761</v>
      </c>
      <c r="L67" s="34">
        <v>19360916.54</v>
      </c>
      <c r="M67" s="34">
        <v>5115784.52</v>
      </c>
      <c r="N67" s="34">
        <v>6874371.02</v>
      </c>
      <c r="O67" s="34">
        <v>7370761</v>
      </c>
      <c r="P67" s="9">
        <v>94.73</v>
      </c>
      <c r="Q67" s="9">
        <v>99.61</v>
      </c>
      <c r="R67" s="9">
        <v>86.68</v>
      </c>
      <c r="S67" s="9">
        <v>100</v>
      </c>
      <c r="T67" s="33">
        <v>26.42</v>
      </c>
      <c r="U67" s="33">
        <v>35.5</v>
      </c>
      <c r="V67" s="33">
        <v>38.07</v>
      </c>
      <c r="W67" s="33">
        <v>124.79</v>
      </c>
      <c r="X67" s="33">
        <v>115.35</v>
      </c>
      <c r="Y67" s="33">
        <v>166.97</v>
      </c>
      <c r="Z67" s="33">
        <v>105.87</v>
      </c>
    </row>
    <row r="68" spans="1:26" ht="12.75">
      <c r="A68" s="35">
        <v>6</v>
      </c>
      <c r="B68" s="35">
        <v>18</v>
      </c>
      <c r="C68" s="35">
        <v>3</v>
      </c>
      <c r="D68" s="36">
        <v>2</v>
      </c>
      <c r="E68" s="37"/>
      <c r="F68" s="32" t="s">
        <v>86</v>
      </c>
      <c r="G68" s="58" t="s">
        <v>143</v>
      </c>
      <c r="H68" s="34">
        <v>10964446.47</v>
      </c>
      <c r="I68" s="34">
        <v>2982732</v>
      </c>
      <c r="J68" s="34">
        <v>3019878.47</v>
      </c>
      <c r="K68" s="34">
        <v>4961836</v>
      </c>
      <c r="L68" s="34">
        <v>10484795.25</v>
      </c>
      <c r="M68" s="34">
        <v>2918218.01</v>
      </c>
      <c r="N68" s="34">
        <v>2604741.24</v>
      </c>
      <c r="O68" s="34">
        <v>4961836</v>
      </c>
      <c r="P68" s="9">
        <v>95.62</v>
      </c>
      <c r="Q68" s="9">
        <v>97.83</v>
      </c>
      <c r="R68" s="9">
        <v>86.25</v>
      </c>
      <c r="S68" s="9">
        <v>100</v>
      </c>
      <c r="T68" s="33">
        <v>27.83</v>
      </c>
      <c r="U68" s="33">
        <v>24.84</v>
      </c>
      <c r="V68" s="33">
        <v>47.32</v>
      </c>
      <c r="W68" s="33">
        <v>114.07</v>
      </c>
      <c r="X68" s="33">
        <v>142.25</v>
      </c>
      <c r="Y68" s="33">
        <v>94.41</v>
      </c>
      <c r="Z68" s="33">
        <v>113.24</v>
      </c>
    </row>
    <row r="69" spans="1:26" ht="12.75">
      <c r="A69" s="35">
        <v>6</v>
      </c>
      <c r="B69" s="35">
        <v>9</v>
      </c>
      <c r="C69" s="35">
        <v>7</v>
      </c>
      <c r="D69" s="36">
        <v>2</v>
      </c>
      <c r="E69" s="37"/>
      <c r="F69" s="32" t="s">
        <v>86</v>
      </c>
      <c r="G69" s="58" t="s">
        <v>144</v>
      </c>
      <c r="H69" s="34">
        <v>37002426.85</v>
      </c>
      <c r="I69" s="34">
        <v>18135195.04</v>
      </c>
      <c r="J69" s="34">
        <v>8194348.81</v>
      </c>
      <c r="K69" s="34">
        <v>10672883</v>
      </c>
      <c r="L69" s="34">
        <v>38249036.78</v>
      </c>
      <c r="M69" s="34">
        <v>19320716.8</v>
      </c>
      <c r="N69" s="34">
        <v>8235955.98</v>
      </c>
      <c r="O69" s="34">
        <v>10692364</v>
      </c>
      <c r="P69" s="9">
        <v>103.36</v>
      </c>
      <c r="Q69" s="9">
        <v>106.53</v>
      </c>
      <c r="R69" s="9">
        <v>100.5</v>
      </c>
      <c r="S69" s="9">
        <v>100.18</v>
      </c>
      <c r="T69" s="33">
        <v>50.51</v>
      </c>
      <c r="U69" s="33">
        <v>21.53</v>
      </c>
      <c r="V69" s="33">
        <v>27.95</v>
      </c>
      <c r="W69" s="33">
        <v>120.43</v>
      </c>
      <c r="X69" s="33">
        <v>124.97</v>
      </c>
      <c r="Y69" s="33">
        <v>133.76</v>
      </c>
      <c r="Z69" s="33">
        <v>105.41</v>
      </c>
    </row>
    <row r="70" spans="1:26" ht="12.75">
      <c r="A70" s="35">
        <v>6</v>
      </c>
      <c r="B70" s="35">
        <v>8</v>
      </c>
      <c r="C70" s="35">
        <v>4</v>
      </c>
      <c r="D70" s="36">
        <v>2</v>
      </c>
      <c r="E70" s="37"/>
      <c r="F70" s="32" t="s">
        <v>86</v>
      </c>
      <c r="G70" s="58" t="s">
        <v>145</v>
      </c>
      <c r="H70" s="34">
        <v>13964115</v>
      </c>
      <c r="I70" s="34">
        <v>2761154</v>
      </c>
      <c r="J70" s="34">
        <v>7710366</v>
      </c>
      <c r="K70" s="34">
        <v>3492595</v>
      </c>
      <c r="L70" s="34">
        <v>12911721.77</v>
      </c>
      <c r="M70" s="34">
        <v>2017022.76</v>
      </c>
      <c r="N70" s="34">
        <v>7397715.01</v>
      </c>
      <c r="O70" s="34">
        <v>3496984</v>
      </c>
      <c r="P70" s="9">
        <v>92.46</v>
      </c>
      <c r="Q70" s="9">
        <v>73.04</v>
      </c>
      <c r="R70" s="9">
        <v>95.94</v>
      </c>
      <c r="S70" s="9">
        <v>100.12</v>
      </c>
      <c r="T70" s="33">
        <v>15.62</v>
      </c>
      <c r="U70" s="33">
        <v>57.29</v>
      </c>
      <c r="V70" s="33">
        <v>27.08</v>
      </c>
      <c r="W70" s="33">
        <v>152.35</v>
      </c>
      <c r="X70" s="33">
        <v>68.8</v>
      </c>
      <c r="Y70" s="33">
        <v>349.68</v>
      </c>
      <c r="Z70" s="33">
        <v>102.02</v>
      </c>
    </row>
    <row r="71" spans="1:26" ht="12.75">
      <c r="A71" s="35">
        <v>6</v>
      </c>
      <c r="B71" s="35">
        <v>12</v>
      </c>
      <c r="C71" s="35">
        <v>2</v>
      </c>
      <c r="D71" s="36">
        <v>2</v>
      </c>
      <c r="E71" s="37"/>
      <c r="F71" s="32" t="s">
        <v>86</v>
      </c>
      <c r="G71" s="58" t="s">
        <v>146</v>
      </c>
      <c r="H71" s="34">
        <v>20890488</v>
      </c>
      <c r="I71" s="34">
        <v>3192612</v>
      </c>
      <c r="J71" s="34">
        <v>7116434</v>
      </c>
      <c r="K71" s="34">
        <v>10581442</v>
      </c>
      <c r="L71" s="34">
        <v>20332154.98</v>
      </c>
      <c r="M71" s="34">
        <v>2907771.63</v>
      </c>
      <c r="N71" s="34">
        <v>6842941.35</v>
      </c>
      <c r="O71" s="34">
        <v>10581442</v>
      </c>
      <c r="P71" s="9">
        <v>97.32</v>
      </c>
      <c r="Q71" s="9">
        <v>91.07</v>
      </c>
      <c r="R71" s="9">
        <v>96.15</v>
      </c>
      <c r="S71" s="9">
        <v>100</v>
      </c>
      <c r="T71" s="33">
        <v>14.3</v>
      </c>
      <c r="U71" s="33">
        <v>33.65</v>
      </c>
      <c r="V71" s="33">
        <v>52.04</v>
      </c>
      <c r="W71" s="33">
        <v>118.25</v>
      </c>
      <c r="X71" s="33">
        <v>113.33</v>
      </c>
      <c r="Y71" s="33">
        <v>140.96</v>
      </c>
      <c r="Z71" s="33">
        <v>108.26</v>
      </c>
    </row>
    <row r="72" spans="1:26" ht="12.75">
      <c r="A72" s="35">
        <v>6</v>
      </c>
      <c r="B72" s="35">
        <v>3</v>
      </c>
      <c r="C72" s="35">
        <v>6</v>
      </c>
      <c r="D72" s="36">
        <v>2</v>
      </c>
      <c r="E72" s="37"/>
      <c r="F72" s="32" t="s">
        <v>86</v>
      </c>
      <c r="G72" s="58" t="s">
        <v>147</v>
      </c>
      <c r="H72" s="34">
        <v>13477086.63</v>
      </c>
      <c r="I72" s="34">
        <v>3431057.95</v>
      </c>
      <c r="J72" s="34">
        <v>4657709.68</v>
      </c>
      <c r="K72" s="34">
        <v>5388319</v>
      </c>
      <c r="L72" s="34">
        <v>12420602.91</v>
      </c>
      <c r="M72" s="34">
        <v>3525397.61</v>
      </c>
      <c r="N72" s="34">
        <v>3506886.3</v>
      </c>
      <c r="O72" s="34">
        <v>5388319</v>
      </c>
      <c r="P72" s="9">
        <v>92.16</v>
      </c>
      <c r="Q72" s="9">
        <v>102.74</v>
      </c>
      <c r="R72" s="9">
        <v>75.29</v>
      </c>
      <c r="S72" s="9">
        <v>100</v>
      </c>
      <c r="T72" s="33">
        <v>28.38</v>
      </c>
      <c r="U72" s="33">
        <v>28.23</v>
      </c>
      <c r="V72" s="33">
        <v>43.38</v>
      </c>
      <c r="W72" s="33">
        <v>98.36</v>
      </c>
      <c r="X72" s="33">
        <v>109.08</v>
      </c>
      <c r="Y72" s="33">
        <v>85.11</v>
      </c>
      <c r="Z72" s="33">
        <v>102.15</v>
      </c>
    </row>
    <row r="73" spans="1:26" ht="12.75">
      <c r="A73" s="35">
        <v>6</v>
      </c>
      <c r="B73" s="35">
        <v>8</v>
      </c>
      <c r="C73" s="35">
        <v>5</v>
      </c>
      <c r="D73" s="36">
        <v>2</v>
      </c>
      <c r="E73" s="37"/>
      <c r="F73" s="32" t="s">
        <v>86</v>
      </c>
      <c r="G73" s="58" t="s">
        <v>148</v>
      </c>
      <c r="H73" s="34">
        <v>16866352</v>
      </c>
      <c r="I73" s="34">
        <v>4159589</v>
      </c>
      <c r="J73" s="34">
        <v>3454646</v>
      </c>
      <c r="K73" s="34">
        <v>9252117</v>
      </c>
      <c r="L73" s="34">
        <v>16820574.85</v>
      </c>
      <c r="M73" s="34">
        <v>4206644</v>
      </c>
      <c r="N73" s="34">
        <v>3349647.85</v>
      </c>
      <c r="O73" s="34">
        <v>9264283</v>
      </c>
      <c r="P73" s="9">
        <v>99.72</v>
      </c>
      <c r="Q73" s="9">
        <v>101.13</v>
      </c>
      <c r="R73" s="9">
        <v>96.96</v>
      </c>
      <c r="S73" s="9">
        <v>100.13</v>
      </c>
      <c r="T73" s="33">
        <v>25</v>
      </c>
      <c r="U73" s="33">
        <v>19.91</v>
      </c>
      <c r="V73" s="33">
        <v>55.07</v>
      </c>
      <c r="W73" s="33">
        <v>100.38</v>
      </c>
      <c r="X73" s="33">
        <v>118.03</v>
      </c>
      <c r="Y73" s="33">
        <v>78.7</v>
      </c>
      <c r="Z73" s="33">
        <v>103.66</v>
      </c>
    </row>
    <row r="74" spans="1:26" ht="12.75">
      <c r="A74" s="35">
        <v>6</v>
      </c>
      <c r="B74" s="35">
        <v>12</v>
      </c>
      <c r="C74" s="35">
        <v>3</v>
      </c>
      <c r="D74" s="36">
        <v>2</v>
      </c>
      <c r="E74" s="37"/>
      <c r="F74" s="32" t="s">
        <v>86</v>
      </c>
      <c r="G74" s="58" t="s">
        <v>149</v>
      </c>
      <c r="H74" s="34">
        <v>16160571</v>
      </c>
      <c r="I74" s="34">
        <v>4116076</v>
      </c>
      <c r="J74" s="34">
        <v>3955802</v>
      </c>
      <c r="K74" s="34">
        <v>8088693</v>
      </c>
      <c r="L74" s="34">
        <v>15858833.81</v>
      </c>
      <c r="M74" s="34">
        <v>3867046.8</v>
      </c>
      <c r="N74" s="34">
        <v>3903094.01</v>
      </c>
      <c r="O74" s="34">
        <v>8088693</v>
      </c>
      <c r="P74" s="9">
        <v>98.13</v>
      </c>
      <c r="Q74" s="9">
        <v>93.94</v>
      </c>
      <c r="R74" s="9">
        <v>98.66</v>
      </c>
      <c r="S74" s="9">
        <v>100</v>
      </c>
      <c r="T74" s="33">
        <v>24.38</v>
      </c>
      <c r="U74" s="33">
        <v>24.61</v>
      </c>
      <c r="V74" s="33">
        <v>51</v>
      </c>
      <c r="W74" s="33">
        <v>95.31</v>
      </c>
      <c r="X74" s="33">
        <v>140.31</v>
      </c>
      <c r="Y74" s="33">
        <v>66.42</v>
      </c>
      <c r="Z74" s="33">
        <v>101.03</v>
      </c>
    </row>
    <row r="75" spans="1:26" ht="12.75">
      <c r="A75" s="35">
        <v>6</v>
      </c>
      <c r="B75" s="35">
        <v>15</v>
      </c>
      <c r="C75" s="35">
        <v>4</v>
      </c>
      <c r="D75" s="36">
        <v>2</v>
      </c>
      <c r="E75" s="37"/>
      <c r="F75" s="32" t="s">
        <v>86</v>
      </c>
      <c r="G75" s="58" t="s">
        <v>150</v>
      </c>
      <c r="H75" s="34">
        <v>23356662</v>
      </c>
      <c r="I75" s="34">
        <v>4690853</v>
      </c>
      <c r="J75" s="34">
        <v>6046136</v>
      </c>
      <c r="K75" s="34">
        <v>12619673</v>
      </c>
      <c r="L75" s="34">
        <v>23224534.52</v>
      </c>
      <c r="M75" s="34">
        <v>4686641.75</v>
      </c>
      <c r="N75" s="34">
        <v>5918219.77</v>
      </c>
      <c r="O75" s="34">
        <v>12619673</v>
      </c>
      <c r="P75" s="9">
        <v>99.43</v>
      </c>
      <c r="Q75" s="9">
        <v>99.91</v>
      </c>
      <c r="R75" s="9">
        <v>97.88</v>
      </c>
      <c r="S75" s="9">
        <v>100</v>
      </c>
      <c r="T75" s="33">
        <v>20.17</v>
      </c>
      <c r="U75" s="33">
        <v>25.48</v>
      </c>
      <c r="V75" s="33">
        <v>54.33</v>
      </c>
      <c r="W75" s="33">
        <v>100.15</v>
      </c>
      <c r="X75" s="33">
        <v>108.69</v>
      </c>
      <c r="Y75" s="33">
        <v>82.86</v>
      </c>
      <c r="Z75" s="33">
        <v>107.53</v>
      </c>
    </row>
    <row r="76" spans="1:26" ht="12.75">
      <c r="A76" s="35">
        <v>6</v>
      </c>
      <c r="B76" s="35">
        <v>16</v>
      </c>
      <c r="C76" s="35">
        <v>2</v>
      </c>
      <c r="D76" s="36">
        <v>2</v>
      </c>
      <c r="E76" s="37"/>
      <c r="F76" s="32" t="s">
        <v>86</v>
      </c>
      <c r="G76" s="58" t="s">
        <v>151</v>
      </c>
      <c r="H76" s="34">
        <v>26812289</v>
      </c>
      <c r="I76" s="34">
        <v>5734718</v>
      </c>
      <c r="J76" s="34">
        <v>9958100</v>
      </c>
      <c r="K76" s="34">
        <v>11119471</v>
      </c>
      <c r="L76" s="34">
        <v>25863081.54</v>
      </c>
      <c r="M76" s="34">
        <v>5510081.82</v>
      </c>
      <c r="N76" s="34">
        <v>9224519.72</v>
      </c>
      <c r="O76" s="34">
        <v>11128480</v>
      </c>
      <c r="P76" s="9">
        <v>96.45</v>
      </c>
      <c r="Q76" s="9">
        <v>96.08</v>
      </c>
      <c r="R76" s="9">
        <v>92.63</v>
      </c>
      <c r="S76" s="9">
        <v>100.08</v>
      </c>
      <c r="T76" s="33">
        <v>21.3</v>
      </c>
      <c r="U76" s="33">
        <v>35.66</v>
      </c>
      <c r="V76" s="33">
        <v>43.02</v>
      </c>
      <c r="W76" s="33">
        <v>114.27</v>
      </c>
      <c r="X76" s="33">
        <v>162.77</v>
      </c>
      <c r="Y76" s="33">
        <v>105.28</v>
      </c>
      <c r="Z76" s="33">
        <v>106.12</v>
      </c>
    </row>
    <row r="77" spans="1:26" ht="12.75">
      <c r="A77" s="35">
        <v>6</v>
      </c>
      <c r="B77" s="35">
        <v>1</v>
      </c>
      <c r="C77" s="35">
        <v>6</v>
      </c>
      <c r="D77" s="36">
        <v>2</v>
      </c>
      <c r="E77" s="37"/>
      <c r="F77" s="32" t="s">
        <v>86</v>
      </c>
      <c r="G77" s="58" t="s">
        <v>152</v>
      </c>
      <c r="H77" s="34">
        <v>12644085.2</v>
      </c>
      <c r="I77" s="34">
        <v>3577766</v>
      </c>
      <c r="J77" s="34">
        <v>3113384.2</v>
      </c>
      <c r="K77" s="34">
        <v>5952935</v>
      </c>
      <c r="L77" s="34">
        <v>11852465.44</v>
      </c>
      <c r="M77" s="34">
        <v>2876030.97</v>
      </c>
      <c r="N77" s="34">
        <v>3023499.47</v>
      </c>
      <c r="O77" s="34">
        <v>5952935</v>
      </c>
      <c r="P77" s="9">
        <v>93.73</v>
      </c>
      <c r="Q77" s="9">
        <v>80.38</v>
      </c>
      <c r="R77" s="9">
        <v>97.11</v>
      </c>
      <c r="S77" s="9">
        <v>100</v>
      </c>
      <c r="T77" s="33">
        <v>24.26</v>
      </c>
      <c r="U77" s="33">
        <v>25.5</v>
      </c>
      <c r="V77" s="33">
        <v>50.22</v>
      </c>
      <c r="W77" s="33">
        <v>88.62</v>
      </c>
      <c r="X77" s="33">
        <v>107.18</v>
      </c>
      <c r="Y77" s="33">
        <v>59.03</v>
      </c>
      <c r="Z77" s="33">
        <v>106.88</v>
      </c>
    </row>
    <row r="78" spans="1:26" ht="12.75">
      <c r="A78" s="35">
        <v>6</v>
      </c>
      <c r="B78" s="35">
        <v>15</v>
      </c>
      <c r="C78" s="35">
        <v>5</v>
      </c>
      <c r="D78" s="36">
        <v>2</v>
      </c>
      <c r="E78" s="37"/>
      <c r="F78" s="32" t="s">
        <v>86</v>
      </c>
      <c r="G78" s="58" t="s">
        <v>153</v>
      </c>
      <c r="H78" s="34">
        <v>13392059.56</v>
      </c>
      <c r="I78" s="34">
        <v>2485560</v>
      </c>
      <c r="J78" s="34">
        <v>3072448.56</v>
      </c>
      <c r="K78" s="34">
        <v>7834051</v>
      </c>
      <c r="L78" s="34">
        <v>13416085.85</v>
      </c>
      <c r="M78" s="34">
        <v>2442184.99</v>
      </c>
      <c r="N78" s="34">
        <v>3130147.86</v>
      </c>
      <c r="O78" s="34">
        <v>7843753</v>
      </c>
      <c r="P78" s="9">
        <v>100.17</v>
      </c>
      <c r="Q78" s="9">
        <v>98.25</v>
      </c>
      <c r="R78" s="9">
        <v>101.87</v>
      </c>
      <c r="S78" s="9">
        <v>100.12</v>
      </c>
      <c r="T78" s="33">
        <v>18.2</v>
      </c>
      <c r="U78" s="33">
        <v>23.33</v>
      </c>
      <c r="V78" s="33">
        <v>58.46</v>
      </c>
      <c r="W78" s="33">
        <v>98.42</v>
      </c>
      <c r="X78" s="33">
        <v>91.7</v>
      </c>
      <c r="Y78" s="33">
        <v>82.97</v>
      </c>
      <c r="Z78" s="33">
        <v>109</v>
      </c>
    </row>
    <row r="79" spans="1:26" ht="12.75">
      <c r="A79" s="35">
        <v>6</v>
      </c>
      <c r="B79" s="35">
        <v>20</v>
      </c>
      <c r="C79" s="35">
        <v>3</v>
      </c>
      <c r="D79" s="36">
        <v>2</v>
      </c>
      <c r="E79" s="37"/>
      <c r="F79" s="32" t="s">
        <v>86</v>
      </c>
      <c r="G79" s="58" t="s">
        <v>154</v>
      </c>
      <c r="H79" s="34">
        <v>21097288.24</v>
      </c>
      <c r="I79" s="34">
        <v>4454929</v>
      </c>
      <c r="J79" s="34">
        <v>9364309.24</v>
      </c>
      <c r="K79" s="34">
        <v>7278050</v>
      </c>
      <c r="L79" s="34">
        <v>19161656.96</v>
      </c>
      <c r="M79" s="34">
        <v>3341444.39</v>
      </c>
      <c r="N79" s="34">
        <v>8542162.57</v>
      </c>
      <c r="O79" s="34">
        <v>7278050</v>
      </c>
      <c r="P79" s="9">
        <v>90.82</v>
      </c>
      <c r="Q79" s="9">
        <v>75</v>
      </c>
      <c r="R79" s="9">
        <v>91.22</v>
      </c>
      <c r="S79" s="9">
        <v>100</v>
      </c>
      <c r="T79" s="33">
        <v>17.43</v>
      </c>
      <c r="U79" s="33">
        <v>44.57</v>
      </c>
      <c r="V79" s="33">
        <v>37.98</v>
      </c>
      <c r="W79" s="33">
        <v>110.8</v>
      </c>
      <c r="X79" s="33">
        <v>109.16</v>
      </c>
      <c r="Y79" s="33">
        <v>114.55</v>
      </c>
      <c r="Z79" s="33">
        <v>107.41</v>
      </c>
    </row>
    <row r="80" spans="1:26" ht="12.75">
      <c r="A80" s="35">
        <v>6</v>
      </c>
      <c r="B80" s="35">
        <v>9</v>
      </c>
      <c r="C80" s="35">
        <v>8</v>
      </c>
      <c r="D80" s="36">
        <v>2</v>
      </c>
      <c r="E80" s="37"/>
      <c r="F80" s="32" t="s">
        <v>86</v>
      </c>
      <c r="G80" s="58" t="s">
        <v>155</v>
      </c>
      <c r="H80" s="34">
        <v>26639903</v>
      </c>
      <c r="I80" s="34">
        <v>16047271</v>
      </c>
      <c r="J80" s="34">
        <v>5436084</v>
      </c>
      <c r="K80" s="34">
        <v>5156548</v>
      </c>
      <c r="L80" s="34">
        <v>26691074.27</v>
      </c>
      <c r="M80" s="34">
        <v>16347787.33</v>
      </c>
      <c r="N80" s="34">
        <v>5167719.94</v>
      </c>
      <c r="O80" s="34">
        <v>5175567</v>
      </c>
      <c r="P80" s="9">
        <v>100.19</v>
      </c>
      <c r="Q80" s="9">
        <v>101.87</v>
      </c>
      <c r="R80" s="9">
        <v>95.06</v>
      </c>
      <c r="S80" s="9">
        <v>100.36</v>
      </c>
      <c r="T80" s="33">
        <v>61.24</v>
      </c>
      <c r="U80" s="33">
        <v>19.36</v>
      </c>
      <c r="V80" s="33">
        <v>19.39</v>
      </c>
      <c r="W80" s="33">
        <v>98.27</v>
      </c>
      <c r="X80" s="33">
        <v>110.72</v>
      </c>
      <c r="Y80" s="33">
        <v>68.11</v>
      </c>
      <c r="Z80" s="33">
        <v>107.65</v>
      </c>
    </row>
    <row r="81" spans="1:26" ht="12.75">
      <c r="A81" s="35">
        <v>6</v>
      </c>
      <c r="B81" s="35">
        <v>1</v>
      </c>
      <c r="C81" s="35">
        <v>7</v>
      </c>
      <c r="D81" s="36">
        <v>2</v>
      </c>
      <c r="E81" s="37"/>
      <c r="F81" s="32" t="s">
        <v>86</v>
      </c>
      <c r="G81" s="58" t="s">
        <v>156</v>
      </c>
      <c r="H81" s="34">
        <v>12638491.46</v>
      </c>
      <c r="I81" s="34">
        <v>3456104</v>
      </c>
      <c r="J81" s="34">
        <v>2840994.46</v>
      </c>
      <c r="K81" s="34">
        <v>6341393</v>
      </c>
      <c r="L81" s="34">
        <v>12477566.89</v>
      </c>
      <c r="M81" s="34">
        <v>3295884.97</v>
      </c>
      <c r="N81" s="34">
        <v>2840288.92</v>
      </c>
      <c r="O81" s="34">
        <v>6341393</v>
      </c>
      <c r="P81" s="9">
        <v>98.72</v>
      </c>
      <c r="Q81" s="9">
        <v>95.36</v>
      </c>
      <c r="R81" s="9">
        <v>99.97</v>
      </c>
      <c r="S81" s="9">
        <v>100</v>
      </c>
      <c r="T81" s="33">
        <v>26.41</v>
      </c>
      <c r="U81" s="33">
        <v>22.76</v>
      </c>
      <c r="V81" s="33">
        <v>50.82</v>
      </c>
      <c r="W81" s="33">
        <v>65.97</v>
      </c>
      <c r="X81" s="33">
        <v>104.15</v>
      </c>
      <c r="Y81" s="33">
        <v>28.63</v>
      </c>
      <c r="Z81" s="33">
        <v>108.8</v>
      </c>
    </row>
    <row r="82" spans="1:26" ht="12.75">
      <c r="A82" s="35">
        <v>6</v>
      </c>
      <c r="B82" s="35">
        <v>14</v>
      </c>
      <c r="C82" s="35">
        <v>5</v>
      </c>
      <c r="D82" s="36">
        <v>2</v>
      </c>
      <c r="E82" s="37"/>
      <c r="F82" s="32" t="s">
        <v>86</v>
      </c>
      <c r="G82" s="58" t="s">
        <v>157</v>
      </c>
      <c r="H82" s="34">
        <v>24741229</v>
      </c>
      <c r="I82" s="34">
        <v>10344463</v>
      </c>
      <c r="J82" s="34">
        <v>5931619</v>
      </c>
      <c r="K82" s="34">
        <v>8465147</v>
      </c>
      <c r="L82" s="34">
        <v>24546008.64</v>
      </c>
      <c r="M82" s="34">
        <v>10602106.93</v>
      </c>
      <c r="N82" s="34">
        <v>5456347.71</v>
      </c>
      <c r="O82" s="34">
        <v>8487554</v>
      </c>
      <c r="P82" s="9">
        <v>99.21</v>
      </c>
      <c r="Q82" s="9">
        <v>102.49</v>
      </c>
      <c r="R82" s="9">
        <v>91.98</v>
      </c>
      <c r="S82" s="9">
        <v>100.26</v>
      </c>
      <c r="T82" s="33">
        <v>43.19</v>
      </c>
      <c r="U82" s="33">
        <v>22.22</v>
      </c>
      <c r="V82" s="33">
        <v>34.57</v>
      </c>
      <c r="W82" s="33">
        <v>102.55</v>
      </c>
      <c r="X82" s="33">
        <v>126.19</v>
      </c>
      <c r="Y82" s="33">
        <v>77.12</v>
      </c>
      <c r="Z82" s="33">
        <v>100.35</v>
      </c>
    </row>
    <row r="83" spans="1:26" ht="12.75">
      <c r="A83" s="35">
        <v>6</v>
      </c>
      <c r="B83" s="35">
        <v>6</v>
      </c>
      <c r="C83" s="35">
        <v>5</v>
      </c>
      <c r="D83" s="36">
        <v>2</v>
      </c>
      <c r="E83" s="37"/>
      <c r="F83" s="32" t="s">
        <v>86</v>
      </c>
      <c r="G83" s="58" t="s">
        <v>90</v>
      </c>
      <c r="H83" s="34">
        <v>25790291</v>
      </c>
      <c r="I83" s="34">
        <v>12017030</v>
      </c>
      <c r="J83" s="34">
        <v>6328795</v>
      </c>
      <c r="K83" s="34">
        <v>7444466</v>
      </c>
      <c r="L83" s="34">
        <v>26294906.11</v>
      </c>
      <c r="M83" s="34">
        <v>12601365.11</v>
      </c>
      <c r="N83" s="34">
        <v>6249075</v>
      </c>
      <c r="O83" s="34">
        <v>7444466</v>
      </c>
      <c r="P83" s="9">
        <v>101.95</v>
      </c>
      <c r="Q83" s="9">
        <v>104.86</v>
      </c>
      <c r="R83" s="9">
        <v>98.74</v>
      </c>
      <c r="S83" s="9">
        <v>100</v>
      </c>
      <c r="T83" s="33">
        <v>47.92</v>
      </c>
      <c r="U83" s="33">
        <v>23.76</v>
      </c>
      <c r="V83" s="33">
        <v>28.31</v>
      </c>
      <c r="W83" s="33">
        <v>95.25</v>
      </c>
      <c r="X83" s="33">
        <v>100.59</v>
      </c>
      <c r="Y83" s="33">
        <v>77.94</v>
      </c>
      <c r="Z83" s="33">
        <v>105.41</v>
      </c>
    </row>
    <row r="84" spans="1:26" ht="12.75">
      <c r="A84" s="35">
        <v>6</v>
      </c>
      <c r="B84" s="35">
        <v>6</v>
      </c>
      <c r="C84" s="35">
        <v>6</v>
      </c>
      <c r="D84" s="36">
        <v>2</v>
      </c>
      <c r="E84" s="37"/>
      <c r="F84" s="32" t="s">
        <v>86</v>
      </c>
      <c r="G84" s="58" t="s">
        <v>158</v>
      </c>
      <c r="H84" s="34">
        <v>11218690.93</v>
      </c>
      <c r="I84" s="34">
        <v>2847554</v>
      </c>
      <c r="J84" s="34">
        <v>3510290.93</v>
      </c>
      <c r="K84" s="34">
        <v>4860846</v>
      </c>
      <c r="L84" s="34">
        <v>11330444.85</v>
      </c>
      <c r="M84" s="34">
        <v>2906750.72</v>
      </c>
      <c r="N84" s="34">
        <v>3562848.13</v>
      </c>
      <c r="O84" s="34">
        <v>4860846</v>
      </c>
      <c r="P84" s="9">
        <v>100.99</v>
      </c>
      <c r="Q84" s="9">
        <v>102.07</v>
      </c>
      <c r="R84" s="9">
        <v>101.49</v>
      </c>
      <c r="S84" s="9">
        <v>100</v>
      </c>
      <c r="T84" s="33">
        <v>25.65</v>
      </c>
      <c r="U84" s="33">
        <v>31.44</v>
      </c>
      <c r="V84" s="33">
        <v>42.9</v>
      </c>
      <c r="W84" s="33">
        <v>86.63</v>
      </c>
      <c r="X84" s="33">
        <v>92.94</v>
      </c>
      <c r="Y84" s="33">
        <v>63.25</v>
      </c>
      <c r="Z84" s="33">
        <v>112.54</v>
      </c>
    </row>
    <row r="85" spans="1:26" ht="12.75">
      <c r="A85" s="35">
        <v>6</v>
      </c>
      <c r="B85" s="35">
        <v>7</v>
      </c>
      <c r="C85" s="35">
        <v>5</v>
      </c>
      <c r="D85" s="36">
        <v>2</v>
      </c>
      <c r="E85" s="37"/>
      <c r="F85" s="32" t="s">
        <v>86</v>
      </c>
      <c r="G85" s="58" t="s">
        <v>91</v>
      </c>
      <c r="H85" s="34">
        <v>18032431.05</v>
      </c>
      <c r="I85" s="34">
        <v>5648065</v>
      </c>
      <c r="J85" s="34">
        <v>3634807.05</v>
      </c>
      <c r="K85" s="34">
        <v>8749559</v>
      </c>
      <c r="L85" s="34">
        <v>17729555.05</v>
      </c>
      <c r="M85" s="34">
        <v>5459418.24</v>
      </c>
      <c r="N85" s="34">
        <v>3520577.81</v>
      </c>
      <c r="O85" s="34">
        <v>8749559</v>
      </c>
      <c r="P85" s="9">
        <v>98.32</v>
      </c>
      <c r="Q85" s="9">
        <v>96.65</v>
      </c>
      <c r="R85" s="9">
        <v>96.85</v>
      </c>
      <c r="S85" s="9">
        <v>100</v>
      </c>
      <c r="T85" s="33">
        <v>30.79</v>
      </c>
      <c r="U85" s="33">
        <v>19.85</v>
      </c>
      <c r="V85" s="33">
        <v>49.35</v>
      </c>
      <c r="W85" s="33">
        <v>80.36</v>
      </c>
      <c r="X85" s="33">
        <v>49.05</v>
      </c>
      <c r="Y85" s="33">
        <v>111.81</v>
      </c>
      <c r="Z85" s="33">
        <v>112.42</v>
      </c>
    </row>
    <row r="86" spans="1:26" ht="12.75">
      <c r="A86" s="35">
        <v>6</v>
      </c>
      <c r="B86" s="35">
        <v>18</v>
      </c>
      <c r="C86" s="35">
        <v>4</v>
      </c>
      <c r="D86" s="36">
        <v>2</v>
      </c>
      <c r="E86" s="37"/>
      <c r="F86" s="32" t="s">
        <v>86</v>
      </c>
      <c r="G86" s="58" t="s">
        <v>159</v>
      </c>
      <c r="H86" s="34">
        <v>10323706.96</v>
      </c>
      <c r="I86" s="34">
        <v>2158289.26</v>
      </c>
      <c r="J86" s="34">
        <v>3452739.7</v>
      </c>
      <c r="K86" s="34">
        <v>4712678</v>
      </c>
      <c r="L86" s="34">
        <v>9743324.12</v>
      </c>
      <c r="M86" s="34">
        <v>2162889.03</v>
      </c>
      <c r="N86" s="34">
        <v>2867757.09</v>
      </c>
      <c r="O86" s="34">
        <v>4712678</v>
      </c>
      <c r="P86" s="9">
        <v>94.37</v>
      </c>
      <c r="Q86" s="9">
        <v>100.21</v>
      </c>
      <c r="R86" s="9">
        <v>83.05</v>
      </c>
      <c r="S86" s="9">
        <v>100</v>
      </c>
      <c r="T86" s="33">
        <v>22.19</v>
      </c>
      <c r="U86" s="33">
        <v>29.43</v>
      </c>
      <c r="V86" s="33">
        <v>48.36</v>
      </c>
      <c r="W86" s="33">
        <v>109.57</v>
      </c>
      <c r="X86" s="33">
        <v>122.32</v>
      </c>
      <c r="Y86" s="33">
        <v>103.32</v>
      </c>
      <c r="Z86" s="33">
        <v>108.38</v>
      </c>
    </row>
    <row r="87" spans="1:26" ht="12.75">
      <c r="A87" s="35">
        <v>6</v>
      </c>
      <c r="B87" s="35">
        <v>9</v>
      </c>
      <c r="C87" s="35">
        <v>9</v>
      </c>
      <c r="D87" s="36">
        <v>2</v>
      </c>
      <c r="E87" s="37"/>
      <c r="F87" s="32" t="s">
        <v>86</v>
      </c>
      <c r="G87" s="58" t="s">
        <v>160</v>
      </c>
      <c r="H87" s="34">
        <v>14543798.69</v>
      </c>
      <c r="I87" s="34">
        <v>3540038.14</v>
      </c>
      <c r="J87" s="34">
        <v>5251304.55</v>
      </c>
      <c r="K87" s="34">
        <v>5752456</v>
      </c>
      <c r="L87" s="34">
        <v>14542159.63</v>
      </c>
      <c r="M87" s="34">
        <v>3906511.12</v>
      </c>
      <c r="N87" s="34">
        <v>4835312.51</v>
      </c>
      <c r="O87" s="34">
        <v>5800336</v>
      </c>
      <c r="P87" s="9">
        <v>99.98</v>
      </c>
      <c r="Q87" s="9">
        <v>110.35</v>
      </c>
      <c r="R87" s="9">
        <v>92.07</v>
      </c>
      <c r="S87" s="9">
        <v>100.83</v>
      </c>
      <c r="T87" s="33">
        <v>26.86</v>
      </c>
      <c r="U87" s="33">
        <v>33.25</v>
      </c>
      <c r="V87" s="33">
        <v>39.88</v>
      </c>
      <c r="W87" s="33">
        <v>124.89</v>
      </c>
      <c r="X87" s="33">
        <v>124.9</v>
      </c>
      <c r="Y87" s="33">
        <v>136.6</v>
      </c>
      <c r="Z87" s="33">
        <v>116.55</v>
      </c>
    </row>
    <row r="88" spans="1:26" ht="12.75">
      <c r="A88" s="35">
        <v>6</v>
      </c>
      <c r="B88" s="35">
        <v>11</v>
      </c>
      <c r="C88" s="35">
        <v>4</v>
      </c>
      <c r="D88" s="36">
        <v>2</v>
      </c>
      <c r="E88" s="37"/>
      <c r="F88" s="32" t="s">
        <v>86</v>
      </c>
      <c r="G88" s="58" t="s">
        <v>161</v>
      </c>
      <c r="H88" s="34">
        <v>30527296.27</v>
      </c>
      <c r="I88" s="34">
        <v>5748111.15</v>
      </c>
      <c r="J88" s="34">
        <v>7426845.12</v>
      </c>
      <c r="K88" s="34">
        <v>17352340</v>
      </c>
      <c r="L88" s="34">
        <v>30260690.36</v>
      </c>
      <c r="M88" s="34">
        <v>5604781.63</v>
      </c>
      <c r="N88" s="34">
        <v>7303568.73</v>
      </c>
      <c r="O88" s="34">
        <v>17352340</v>
      </c>
      <c r="P88" s="9">
        <v>99.12</v>
      </c>
      <c r="Q88" s="9">
        <v>97.5</v>
      </c>
      <c r="R88" s="9">
        <v>98.34</v>
      </c>
      <c r="S88" s="9">
        <v>100</v>
      </c>
      <c r="T88" s="33">
        <v>18.52</v>
      </c>
      <c r="U88" s="33">
        <v>24.13</v>
      </c>
      <c r="V88" s="33">
        <v>57.34</v>
      </c>
      <c r="W88" s="33">
        <v>95.3</v>
      </c>
      <c r="X88" s="33">
        <v>107.93</v>
      </c>
      <c r="Y88" s="33">
        <v>72.33</v>
      </c>
      <c r="Z88" s="33">
        <v>105.4</v>
      </c>
    </row>
    <row r="89" spans="1:26" ht="12.75">
      <c r="A89" s="35">
        <v>6</v>
      </c>
      <c r="B89" s="35">
        <v>2</v>
      </c>
      <c r="C89" s="35">
        <v>8</v>
      </c>
      <c r="D89" s="36">
        <v>2</v>
      </c>
      <c r="E89" s="37"/>
      <c r="F89" s="32" t="s">
        <v>86</v>
      </c>
      <c r="G89" s="58" t="s">
        <v>162</v>
      </c>
      <c r="H89" s="34">
        <v>20331735.87</v>
      </c>
      <c r="I89" s="34">
        <v>6081826.15</v>
      </c>
      <c r="J89" s="34">
        <v>3796728.72</v>
      </c>
      <c r="K89" s="34">
        <v>10453181</v>
      </c>
      <c r="L89" s="34">
        <v>20067487.22</v>
      </c>
      <c r="M89" s="34">
        <v>5821223.15</v>
      </c>
      <c r="N89" s="34">
        <v>3793083.07</v>
      </c>
      <c r="O89" s="34">
        <v>10453181</v>
      </c>
      <c r="P89" s="9">
        <v>98.7</v>
      </c>
      <c r="Q89" s="9">
        <v>95.71</v>
      </c>
      <c r="R89" s="9">
        <v>99.9</v>
      </c>
      <c r="S89" s="9">
        <v>100</v>
      </c>
      <c r="T89" s="33">
        <v>29</v>
      </c>
      <c r="U89" s="33">
        <v>18.9</v>
      </c>
      <c r="V89" s="33">
        <v>52.09</v>
      </c>
      <c r="W89" s="33">
        <v>103.59</v>
      </c>
      <c r="X89" s="33">
        <v>103.68</v>
      </c>
      <c r="Y89" s="33">
        <v>88.3</v>
      </c>
      <c r="Z89" s="33">
        <v>110.49</v>
      </c>
    </row>
    <row r="90" spans="1:26" ht="12.75">
      <c r="A90" s="35">
        <v>6</v>
      </c>
      <c r="B90" s="35">
        <v>14</v>
      </c>
      <c r="C90" s="35">
        <v>6</v>
      </c>
      <c r="D90" s="36">
        <v>2</v>
      </c>
      <c r="E90" s="37"/>
      <c r="F90" s="32" t="s">
        <v>86</v>
      </c>
      <c r="G90" s="58" t="s">
        <v>163</v>
      </c>
      <c r="H90" s="34">
        <v>30594235.69</v>
      </c>
      <c r="I90" s="34">
        <v>7509327.73</v>
      </c>
      <c r="J90" s="34">
        <v>13878440.96</v>
      </c>
      <c r="K90" s="34">
        <v>9206467</v>
      </c>
      <c r="L90" s="34">
        <v>25569874.17</v>
      </c>
      <c r="M90" s="34">
        <v>7172676.14</v>
      </c>
      <c r="N90" s="34">
        <v>9110653.03</v>
      </c>
      <c r="O90" s="34">
        <v>9286545</v>
      </c>
      <c r="P90" s="9">
        <v>83.57</v>
      </c>
      <c r="Q90" s="9">
        <v>95.51</v>
      </c>
      <c r="R90" s="9">
        <v>65.64</v>
      </c>
      <c r="S90" s="9">
        <v>100.86</v>
      </c>
      <c r="T90" s="33">
        <v>28.05</v>
      </c>
      <c r="U90" s="33">
        <v>35.63</v>
      </c>
      <c r="V90" s="33">
        <v>36.31</v>
      </c>
      <c r="W90" s="33">
        <v>129.38</v>
      </c>
      <c r="X90" s="33">
        <v>94.54</v>
      </c>
      <c r="Y90" s="33">
        <v>237.39</v>
      </c>
      <c r="Z90" s="33">
        <v>111.35</v>
      </c>
    </row>
    <row r="91" spans="1:26" ht="12.75">
      <c r="A91" s="35">
        <v>6</v>
      </c>
      <c r="B91" s="35">
        <v>1</v>
      </c>
      <c r="C91" s="35">
        <v>8</v>
      </c>
      <c r="D91" s="36">
        <v>2</v>
      </c>
      <c r="E91" s="37"/>
      <c r="F91" s="32" t="s">
        <v>86</v>
      </c>
      <c r="G91" s="58" t="s">
        <v>164</v>
      </c>
      <c r="H91" s="34">
        <v>13620664.49</v>
      </c>
      <c r="I91" s="34">
        <v>3210738</v>
      </c>
      <c r="J91" s="34">
        <v>3397287.49</v>
      </c>
      <c r="K91" s="34">
        <v>7012639</v>
      </c>
      <c r="L91" s="34">
        <v>13290122.9</v>
      </c>
      <c r="M91" s="34">
        <v>3058856.19</v>
      </c>
      <c r="N91" s="34">
        <v>3218627.71</v>
      </c>
      <c r="O91" s="34">
        <v>7012639</v>
      </c>
      <c r="P91" s="9">
        <v>97.57</v>
      </c>
      <c r="Q91" s="9">
        <v>95.26</v>
      </c>
      <c r="R91" s="9">
        <v>94.74</v>
      </c>
      <c r="S91" s="9">
        <v>100</v>
      </c>
      <c r="T91" s="33">
        <v>23.01</v>
      </c>
      <c r="U91" s="33">
        <v>24.21</v>
      </c>
      <c r="V91" s="33">
        <v>52.76</v>
      </c>
      <c r="W91" s="33">
        <v>116.62</v>
      </c>
      <c r="X91" s="33">
        <v>117.08</v>
      </c>
      <c r="Y91" s="33">
        <v>133.4</v>
      </c>
      <c r="Z91" s="33">
        <v>110.07</v>
      </c>
    </row>
    <row r="92" spans="1:26" ht="12.75">
      <c r="A92" s="35">
        <v>6</v>
      </c>
      <c r="B92" s="35">
        <v>3</v>
      </c>
      <c r="C92" s="35">
        <v>7</v>
      </c>
      <c r="D92" s="36">
        <v>2</v>
      </c>
      <c r="E92" s="37"/>
      <c r="F92" s="32" t="s">
        <v>86</v>
      </c>
      <c r="G92" s="58" t="s">
        <v>165</v>
      </c>
      <c r="H92" s="34">
        <v>12063217</v>
      </c>
      <c r="I92" s="34">
        <v>3537764</v>
      </c>
      <c r="J92" s="34">
        <v>3452984</v>
      </c>
      <c r="K92" s="34">
        <v>5072469</v>
      </c>
      <c r="L92" s="34">
        <v>11463458.01</v>
      </c>
      <c r="M92" s="34">
        <v>3042597.26</v>
      </c>
      <c r="N92" s="34">
        <v>3348391.75</v>
      </c>
      <c r="O92" s="34">
        <v>5072469</v>
      </c>
      <c r="P92" s="9">
        <v>95.02</v>
      </c>
      <c r="Q92" s="9">
        <v>86</v>
      </c>
      <c r="R92" s="9">
        <v>96.97</v>
      </c>
      <c r="S92" s="9">
        <v>100</v>
      </c>
      <c r="T92" s="33">
        <v>26.54</v>
      </c>
      <c r="U92" s="33">
        <v>29.2</v>
      </c>
      <c r="V92" s="33">
        <v>44.24</v>
      </c>
      <c r="W92" s="33">
        <v>99.03</v>
      </c>
      <c r="X92" s="33">
        <v>119.8</v>
      </c>
      <c r="Y92" s="33">
        <v>74.7</v>
      </c>
      <c r="Z92" s="33">
        <v>111.39</v>
      </c>
    </row>
    <row r="93" spans="1:26" ht="12.75">
      <c r="A93" s="35">
        <v>6</v>
      </c>
      <c r="B93" s="35">
        <v>8</v>
      </c>
      <c r="C93" s="35">
        <v>7</v>
      </c>
      <c r="D93" s="36">
        <v>2</v>
      </c>
      <c r="E93" s="37"/>
      <c r="F93" s="32" t="s">
        <v>86</v>
      </c>
      <c r="G93" s="58" t="s">
        <v>92</v>
      </c>
      <c r="H93" s="34">
        <v>31180824.92</v>
      </c>
      <c r="I93" s="34">
        <v>14703988.26</v>
      </c>
      <c r="J93" s="34">
        <v>6032845.66</v>
      </c>
      <c r="K93" s="34">
        <v>10443991</v>
      </c>
      <c r="L93" s="34">
        <v>30769824.17</v>
      </c>
      <c r="M93" s="34">
        <v>14671639.44</v>
      </c>
      <c r="N93" s="34">
        <v>5638177.73</v>
      </c>
      <c r="O93" s="34">
        <v>10460007</v>
      </c>
      <c r="P93" s="9">
        <v>98.68</v>
      </c>
      <c r="Q93" s="9">
        <v>99.77</v>
      </c>
      <c r="R93" s="9">
        <v>93.45</v>
      </c>
      <c r="S93" s="9">
        <v>100.15</v>
      </c>
      <c r="T93" s="33">
        <v>47.68</v>
      </c>
      <c r="U93" s="33">
        <v>18.32</v>
      </c>
      <c r="V93" s="33">
        <v>33.99</v>
      </c>
      <c r="W93" s="33">
        <v>94.23</v>
      </c>
      <c r="X93" s="33">
        <v>86.57</v>
      </c>
      <c r="Y93" s="33">
        <v>88.09</v>
      </c>
      <c r="Z93" s="33">
        <v>112.39</v>
      </c>
    </row>
    <row r="94" spans="1:26" ht="12.75">
      <c r="A94" s="35">
        <v>6</v>
      </c>
      <c r="B94" s="35">
        <v>18</v>
      </c>
      <c r="C94" s="35">
        <v>5</v>
      </c>
      <c r="D94" s="36">
        <v>2</v>
      </c>
      <c r="E94" s="37"/>
      <c r="F94" s="32" t="s">
        <v>86</v>
      </c>
      <c r="G94" s="58" t="s">
        <v>166</v>
      </c>
      <c r="H94" s="34">
        <v>22171873</v>
      </c>
      <c r="I94" s="34">
        <v>8638997</v>
      </c>
      <c r="J94" s="34">
        <v>5517728</v>
      </c>
      <c r="K94" s="34">
        <v>8015148</v>
      </c>
      <c r="L94" s="34">
        <v>21437064.11</v>
      </c>
      <c r="M94" s="34">
        <v>8215772.56</v>
      </c>
      <c r="N94" s="34">
        <v>5206143.55</v>
      </c>
      <c r="O94" s="34">
        <v>8015148</v>
      </c>
      <c r="P94" s="9">
        <v>96.68</v>
      </c>
      <c r="Q94" s="9">
        <v>95.1</v>
      </c>
      <c r="R94" s="9">
        <v>94.35</v>
      </c>
      <c r="S94" s="9">
        <v>100</v>
      </c>
      <c r="T94" s="33">
        <v>38.32</v>
      </c>
      <c r="U94" s="33">
        <v>24.28</v>
      </c>
      <c r="V94" s="33">
        <v>37.38</v>
      </c>
      <c r="W94" s="33">
        <v>94.84</v>
      </c>
      <c r="X94" s="33">
        <v>89.81</v>
      </c>
      <c r="Y94" s="33">
        <v>83.67</v>
      </c>
      <c r="Z94" s="33">
        <v>110.83</v>
      </c>
    </row>
    <row r="95" spans="1:26" ht="12.75">
      <c r="A95" s="35">
        <v>6</v>
      </c>
      <c r="B95" s="35">
        <v>10</v>
      </c>
      <c r="C95" s="35">
        <v>2</v>
      </c>
      <c r="D95" s="36">
        <v>2</v>
      </c>
      <c r="E95" s="37"/>
      <c r="F95" s="32" t="s">
        <v>86</v>
      </c>
      <c r="G95" s="58" t="s">
        <v>167</v>
      </c>
      <c r="H95" s="34">
        <v>19705931.11</v>
      </c>
      <c r="I95" s="34">
        <v>8160496.27</v>
      </c>
      <c r="J95" s="34">
        <v>6375652.84</v>
      </c>
      <c r="K95" s="34">
        <v>5169782</v>
      </c>
      <c r="L95" s="34">
        <v>19015710.65</v>
      </c>
      <c r="M95" s="34">
        <v>7599387.95</v>
      </c>
      <c r="N95" s="34">
        <v>6246540.7</v>
      </c>
      <c r="O95" s="34">
        <v>5169782</v>
      </c>
      <c r="P95" s="9">
        <v>96.49</v>
      </c>
      <c r="Q95" s="9">
        <v>93.12</v>
      </c>
      <c r="R95" s="9">
        <v>97.97</v>
      </c>
      <c r="S95" s="9">
        <v>100</v>
      </c>
      <c r="T95" s="33">
        <v>39.96</v>
      </c>
      <c r="U95" s="33">
        <v>32.84</v>
      </c>
      <c r="V95" s="33">
        <v>27.18</v>
      </c>
      <c r="W95" s="33">
        <v>114.79</v>
      </c>
      <c r="X95" s="33">
        <v>89.36</v>
      </c>
      <c r="Y95" s="33">
        <v>199.42</v>
      </c>
      <c r="Z95" s="33">
        <v>104.88</v>
      </c>
    </row>
    <row r="96" spans="1:26" ht="12.75">
      <c r="A96" s="35">
        <v>6</v>
      </c>
      <c r="B96" s="35">
        <v>20</v>
      </c>
      <c r="C96" s="35">
        <v>5</v>
      </c>
      <c r="D96" s="36">
        <v>2</v>
      </c>
      <c r="E96" s="37"/>
      <c r="F96" s="32" t="s">
        <v>86</v>
      </c>
      <c r="G96" s="58" t="s">
        <v>168</v>
      </c>
      <c r="H96" s="34">
        <v>18228189.13</v>
      </c>
      <c r="I96" s="34">
        <v>3987082.5</v>
      </c>
      <c r="J96" s="34">
        <v>4535358.63</v>
      </c>
      <c r="K96" s="34">
        <v>9705748</v>
      </c>
      <c r="L96" s="34">
        <v>18045766.98</v>
      </c>
      <c r="M96" s="34">
        <v>4098445.82</v>
      </c>
      <c r="N96" s="34">
        <v>4241573.16</v>
      </c>
      <c r="O96" s="34">
        <v>9705748</v>
      </c>
      <c r="P96" s="9">
        <v>98.99</v>
      </c>
      <c r="Q96" s="9">
        <v>102.79</v>
      </c>
      <c r="R96" s="9">
        <v>93.52</v>
      </c>
      <c r="S96" s="9">
        <v>100</v>
      </c>
      <c r="T96" s="33">
        <v>22.71</v>
      </c>
      <c r="U96" s="33">
        <v>23.5</v>
      </c>
      <c r="V96" s="33">
        <v>53.78</v>
      </c>
      <c r="W96" s="33">
        <v>90.65</v>
      </c>
      <c r="X96" s="33">
        <v>111.23</v>
      </c>
      <c r="Y96" s="33">
        <v>61.02</v>
      </c>
      <c r="Z96" s="33">
        <v>104.68</v>
      </c>
    </row>
    <row r="97" spans="1:26" ht="12.75">
      <c r="A97" s="35">
        <v>6</v>
      </c>
      <c r="B97" s="35">
        <v>12</v>
      </c>
      <c r="C97" s="35">
        <v>4</v>
      </c>
      <c r="D97" s="36">
        <v>2</v>
      </c>
      <c r="E97" s="37"/>
      <c r="F97" s="32" t="s">
        <v>86</v>
      </c>
      <c r="G97" s="58" t="s">
        <v>169</v>
      </c>
      <c r="H97" s="34">
        <v>15867398</v>
      </c>
      <c r="I97" s="34">
        <v>3319872</v>
      </c>
      <c r="J97" s="34">
        <v>5271876</v>
      </c>
      <c r="K97" s="34">
        <v>7275650</v>
      </c>
      <c r="L97" s="34">
        <v>15939789.01</v>
      </c>
      <c r="M97" s="34">
        <v>3420835.43</v>
      </c>
      <c r="N97" s="34">
        <v>5243303.58</v>
      </c>
      <c r="O97" s="34">
        <v>7275650</v>
      </c>
      <c r="P97" s="9">
        <v>100.45</v>
      </c>
      <c r="Q97" s="9">
        <v>103.04</v>
      </c>
      <c r="R97" s="9">
        <v>99.45</v>
      </c>
      <c r="S97" s="9">
        <v>100</v>
      </c>
      <c r="T97" s="33">
        <v>21.46</v>
      </c>
      <c r="U97" s="33">
        <v>32.89</v>
      </c>
      <c r="V97" s="33">
        <v>45.64</v>
      </c>
      <c r="W97" s="33">
        <v>111.77</v>
      </c>
      <c r="X97" s="33">
        <v>121.18</v>
      </c>
      <c r="Y97" s="33">
        <v>107.89</v>
      </c>
      <c r="Z97" s="33">
        <v>110.59</v>
      </c>
    </row>
    <row r="98" spans="1:26" ht="12.75">
      <c r="A98" s="35">
        <v>6</v>
      </c>
      <c r="B98" s="35">
        <v>1</v>
      </c>
      <c r="C98" s="35">
        <v>9</v>
      </c>
      <c r="D98" s="36">
        <v>2</v>
      </c>
      <c r="E98" s="37"/>
      <c r="F98" s="32" t="s">
        <v>86</v>
      </c>
      <c r="G98" s="58" t="s">
        <v>170</v>
      </c>
      <c r="H98" s="34">
        <v>15844191</v>
      </c>
      <c r="I98" s="34">
        <v>3866158.85</v>
      </c>
      <c r="J98" s="34">
        <v>3691273.15</v>
      </c>
      <c r="K98" s="34">
        <v>8286759</v>
      </c>
      <c r="L98" s="34">
        <v>15668719.52</v>
      </c>
      <c r="M98" s="34">
        <v>3645598.15</v>
      </c>
      <c r="N98" s="34">
        <v>3736362.37</v>
      </c>
      <c r="O98" s="34">
        <v>8286759</v>
      </c>
      <c r="P98" s="9">
        <v>98.89</v>
      </c>
      <c r="Q98" s="9">
        <v>94.29</v>
      </c>
      <c r="R98" s="9">
        <v>101.22</v>
      </c>
      <c r="S98" s="9">
        <v>100</v>
      </c>
      <c r="T98" s="33">
        <v>23.26</v>
      </c>
      <c r="U98" s="33">
        <v>23.84</v>
      </c>
      <c r="V98" s="33">
        <v>52.88</v>
      </c>
      <c r="W98" s="33">
        <v>91.15</v>
      </c>
      <c r="X98" s="33">
        <v>129.67</v>
      </c>
      <c r="Y98" s="33">
        <v>59.52</v>
      </c>
      <c r="Z98" s="33">
        <v>102.28</v>
      </c>
    </row>
    <row r="99" spans="1:26" ht="12.75">
      <c r="A99" s="35">
        <v>6</v>
      </c>
      <c r="B99" s="35">
        <v>6</v>
      </c>
      <c r="C99" s="35">
        <v>7</v>
      </c>
      <c r="D99" s="36">
        <v>2</v>
      </c>
      <c r="E99" s="37"/>
      <c r="F99" s="32" t="s">
        <v>86</v>
      </c>
      <c r="G99" s="58" t="s">
        <v>171</v>
      </c>
      <c r="H99" s="34">
        <v>12264907.88</v>
      </c>
      <c r="I99" s="34">
        <v>2964115</v>
      </c>
      <c r="J99" s="34">
        <v>3890795.88</v>
      </c>
      <c r="K99" s="34">
        <v>5409997</v>
      </c>
      <c r="L99" s="34">
        <v>12100819.88</v>
      </c>
      <c r="M99" s="34">
        <v>2963313.77</v>
      </c>
      <c r="N99" s="34">
        <v>3727509.11</v>
      </c>
      <c r="O99" s="34">
        <v>5409997</v>
      </c>
      <c r="P99" s="9">
        <v>98.66</v>
      </c>
      <c r="Q99" s="9">
        <v>99.97</v>
      </c>
      <c r="R99" s="9">
        <v>95.8</v>
      </c>
      <c r="S99" s="9">
        <v>100</v>
      </c>
      <c r="T99" s="33">
        <v>24.48</v>
      </c>
      <c r="U99" s="33">
        <v>30.8</v>
      </c>
      <c r="V99" s="33">
        <v>44.7</v>
      </c>
      <c r="W99" s="33">
        <v>108.84</v>
      </c>
      <c r="X99" s="33">
        <v>115.21</v>
      </c>
      <c r="Y99" s="33">
        <v>97.69</v>
      </c>
      <c r="Z99" s="33">
        <v>114.37</v>
      </c>
    </row>
    <row r="100" spans="1:26" ht="12.75">
      <c r="A100" s="35">
        <v>6</v>
      </c>
      <c r="B100" s="35">
        <v>2</v>
      </c>
      <c r="C100" s="35">
        <v>9</v>
      </c>
      <c r="D100" s="36">
        <v>2</v>
      </c>
      <c r="E100" s="37"/>
      <c r="F100" s="32" t="s">
        <v>86</v>
      </c>
      <c r="G100" s="58" t="s">
        <v>172</v>
      </c>
      <c r="H100" s="34">
        <v>12685722.92</v>
      </c>
      <c r="I100" s="34">
        <v>3357903.3</v>
      </c>
      <c r="J100" s="34">
        <v>3594975.62</v>
      </c>
      <c r="K100" s="34">
        <v>5732844</v>
      </c>
      <c r="L100" s="34">
        <v>12535082.45</v>
      </c>
      <c r="M100" s="34">
        <v>3315266.88</v>
      </c>
      <c r="N100" s="34">
        <v>3486971.57</v>
      </c>
      <c r="O100" s="34">
        <v>5732844</v>
      </c>
      <c r="P100" s="9">
        <v>98.81</v>
      </c>
      <c r="Q100" s="9">
        <v>98.73</v>
      </c>
      <c r="R100" s="9">
        <v>96.99</v>
      </c>
      <c r="S100" s="9">
        <v>100</v>
      </c>
      <c r="T100" s="33">
        <v>26.44</v>
      </c>
      <c r="U100" s="33">
        <v>27.81</v>
      </c>
      <c r="V100" s="33">
        <v>45.73</v>
      </c>
      <c r="W100" s="33">
        <v>99.61</v>
      </c>
      <c r="X100" s="33">
        <v>102.23</v>
      </c>
      <c r="Y100" s="33">
        <v>94.29</v>
      </c>
      <c r="Z100" s="33">
        <v>101.59</v>
      </c>
    </row>
    <row r="101" spans="1:26" ht="12.75">
      <c r="A101" s="35">
        <v>6</v>
      </c>
      <c r="B101" s="35">
        <v>11</v>
      </c>
      <c r="C101" s="35">
        <v>5</v>
      </c>
      <c r="D101" s="36">
        <v>2</v>
      </c>
      <c r="E101" s="37"/>
      <c r="F101" s="32" t="s">
        <v>86</v>
      </c>
      <c r="G101" s="58" t="s">
        <v>93</v>
      </c>
      <c r="H101" s="34">
        <v>49934606.8</v>
      </c>
      <c r="I101" s="34">
        <v>11128847.76</v>
      </c>
      <c r="J101" s="34">
        <v>13381335.04</v>
      </c>
      <c r="K101" s="34">
        <v>25424424</v>
      </c>
      <c r="L101" s="34">
        <v>49144804.17</v>
      </c>
      <c r="M101" s="34">
        <v>10628181.57</v>
      </c>
      <c r="N101" s="34">
        <v>13092198.6</v>
      </c>
      <c r="O101" s="34">
        <v>25424424</v>
      </c>
      <c r="P101" s="9">
        <v>98.41</v>
      </c>
      <c r="Q101" s="9">
        <v>95.5</v>
      </c>
      <c r="R101" s="9">
        <v>97.83</v>
      </c>
      <c r="S101" s="9">
        <v>100</v>
      </c>
      <c r="T101" s="33">
        <v>21.62</v>
      </c>
      <c r="U101" s="33">
        <v>26.64</v>
      </c>
      <c r="V101" s="33">
        <v>51.73</v>
      </c>
      <c r="W101" s="33">
        <v>109.3</v>
      </c>
      <c r="X101" s="33">
        <v>115.94</v>
      </c>
      <c r="Y101" s="33">
        <v>112.14</v>
      </c>
      <c r="Z101" s="33">
        <v>105.41</v>
      </c>
    </row>
    <row r="102" spans="1:26" ht="12.75">
      <c r="A102" s="35">
        <v>6</v>
      </c>
      <c r="B102" s="35">
        <v>14</v>
      </c>
      <c r="C102" s="35">
        <v>7</v>
      </c>
      <c r="D102" s="36">
        <v>2</v>
      </c>
      <c r="E102" s="37"/>
      <c r="F102" s="32" t="s">
        <v>86</v>
      </c>
      <c r="G102" s="58" t="s">
        <v>173</v>
      </c>
      <c r="H102" s="34">
        <v>9685108</v>
      </c>
      <c r="I102" s="34">
        <v>2721595</v>
      </c>
      <c r="J102" s="34">
        <v>3327909</v>
      </c>
      <c r="K102" s="34">
        <v>3635604</v>
      </c>
      <c r="L102" s="34">
        <v>8337450.21</v>
      </c>
      <c r="M102" s="34">
        <v>2626307.4</v>
      </c>
      <c r="N102" s="34">
        <v>2075538.81</v>
      </c>
      <c r="O102" s="34">
        <v>3635604</v>
      </c>
      <c r="P102" s="9">
        <v>86.08</v>
      </c>
      <c r="Q102" s="9">
        <v>96.49</v>
      </c>
      <c r="R102" s="9">
        <v>62.36</v>
      </c>
      <c r="S102" s="9">
        <v>100</v>
      </c>
      <c r="T102" s="33">
        <v>31.5</v>
      </c>
      <c r="U102" s="33">
        <v>24.89</v>
      </c>
      <c r="V102" s="33">
        <v>43.6</v>
      </c>
      <c r="W102" s="33">
        <v>80.51</v>
      </c>
      <c r="X102" s="33">
        <v>95.63</v>
      </c>
      <c r="Y102" s="33">
        <v>49.49</v>
      </c>
      <c r="Z102" s="33">
        <v>106.46</v>
      </c>
    </row>
    <row r="103" spans="1:26" ht="12.75">
      <c r="A103" s="35">
        <v>6</v>
      </c>
      <c r="B103" s="35">
        <v>17</v>
      </c>
      <c r="C103" s="35">
        <v>2</v>
      </c>
      <c r="D103" s="36">
        <v>2</v>
      </c>
      <c r="E103" s="37"/>
      <c r="F103" s="32" t="s">
        <v>86</v>
      </c>
      <c r="G103" s="58" t="s">
        <v>174</v>
      </c>
      <c r="H103" s="34">
        <v>28610902.1</v>
      </c>
      <c r="I103" s="34">
        <v>9204248.62</v>
      </c>
      <c r="J103" s="34">
        <v>11626983.48</v>
      </c>
      <c r="K103" s="34">
        <v>7779670</v>
      </c>
      <c r="L103" s="34">
        <v>25217193.95</v>
      </c>
      <c r="M103" s="34">
        <v>9642125.72</v>
      </c>
      <c r="N103" s="34">
        <v>7795398.23</v>
      </c>
      <c r="O103" s="34">
        <v>7779670</v>
      </c>
      <c r="P103" s="9">
        <v>88.13</v>
      </c>
      <c r="Q103" s="9">
        <v>104.75</v>
      </c>
      <c r="R103" s="9">
        <v>67.04</v>
      </c>
      <c r="S103" s="9">
        <v>100</v>
      </c>
      <c r="T103" s="33">
        <v>38.23</v>
      </c>
      <c r="U103" s="33">
        <v>30.91</v>
      </c>
      <c r="V103" s="33">
        <v>30.85</v>
      </c>
      <c r="W103" s="33">
        <v>111.08</v>
      </c>
      <c r="X103" s="33">
        <v>90.65</v>
      </c>
      <c r="Y103" s="33">
        <v>146.13</v>
      </c>
      <c r="Z103" s="33">
        <v>115.58</v>
      </c>
    </row>
    <row r="104" spans="1:26" ht="12.75">
      <c r="A104" s="35">
        <v>6</v>
      </c>
      <c r="B104" s="35">
        <v>20</v>
      </c>
      <c r="C104" s="35">
        <v>6</v>
      </c>
      <c r="D104" s="36">
        <v>2</v>
      </c>
      <c r="E104" s="37"/>
      <c r="F104" s="32" t="s">
        <v>86</v>
      </c>
      <c r="G104" s="58" t="s">
        <v>175</v>
      </c>
      <c r="H104" s="34">
        <v>16287616.32</v>
      </c>
      <c r="I104" s="34">
        <v>3383157.88</v>
      </c>
      <c r="J104" s="34">
        <v>4198085.44</v>
      </c>
      <c r="K104" s="34">
        <v>8706373</v>
      </c>
      <c r="L104" s="34">
        <v>16050642.72</v>
      </c>
      <c r="M104" s="34">
        <v>3275368.6</v>
      </c>
      <c r="N104" s="34">
        <v>4068901.12</v>
      </c>
      <c r="O104" s="34">
        <v>8706373</v>
      </c>
      <c r="P104" s="9">
        <v>98.54</v>
      </c>
      <c r="Q104" s="9">
        <v>96.81</v>
      </c>
      <c r="R104" s="9">
        <v>96.92</v>
      </c>
      <c r="S104" s="9">
        <v>100</v>
      </c>
      <c r="T104" s="33">
        <v>20.4</v>
      </c>
      <c r="U104" s="33">
        <v>25.35</v>
      </c>
      <c r="V104" s="33">
        <v>54.24</v>
      </c>
      <c r="W104" s="33">
        <v>102.86</v>
      </c>
      <c r="X104" s="33">
        <v>103.29</v>
      </c>
      <c r="Y104" s="33">
        <v>91.9</v>
      </c>
      <c r="Z104" s="33">
        <v>108.75</v>
      </c>
    </row>
    <row r="105" spans="1:26" ht="12.75">
      <c r="A105" s="35">
        <v>6</v>
      </c>
      <c r="B105" s="35">
        <v>8</v>
      </c>
      <c r="C105" s="35">
        <v>8</v>
      </c>
      <c r="D105" s="36">
        <v>2</v>
      </c>
      <c r="E105" s="37"/>
      <c r="F105" s="32" t="s">
        <v>86</v>
      </c>
      <c r="G105" s="58" t="s">
        <v>176</v>
      </c>
      <c r="H105" s="34">
        <v>19898751.97</v>
      </c>
      <c r="I105" s="34">
        <v>6276678</v>
      </c>
      <c r="J105" s="34">
        <v>4450922.97</v>
      </c>
      <c r="K105" s="34">
        <v>9171151</v>
      </c>
      <c r="L105" s="34">
        <v>19636532.97</v>
      </c>
      <c r="M105" s="34">
        <v>6093160.82</v>
      </c>
      <c r="N105" s="34">
        <v>4372221.15</v>
      </c>
      <c r="O105" s="34">
        <v>9171151</v>
      </c>
      <c r="P105" s="9">
        <v>98.68</v>
      </c>
      <c r="Q105" s="9">
        <v>97.07</v>
      </c>
      <c r="R105" s="9">
        <v>98.23</v>
      </c>
      <c r="S105" s="9">
        <v>100</v>
      </c>
      <c r="T105" s="33">
        <v>31.02</v>
      </c>
      <c r="U105" s="33">
        <v>22.26</v>
      </c>
      <c r="V105" s="33">
        <v>46.7</v>
      </c>
      <c r="W105" s="33">
        <v>117.74</v>
      </c>
      <c r="X105" s="33">
        <v>177.1</v>
      </c>
      <c r="Y105" s="33">
        <v>97.74</v>
      </c>
      <c r="Z105" s="33">
        <v>104.65</v>
      </c>
    </row>
    <row r="106" spans="1:26" ht="12.75">
      <c r="A106" s="35">
        <v>6</v>
      </c>
      <c r="B106" s="35">
        <v>1</v>
      </c>
      <c r="C106" s="35">
        <v>10</v>
      </c>
      <c r="D106" s="36">
        <v>2</v>
      </c>
      <c r="E106" s="37"/>
      <c r="F106" s="32" t="s">
        <v>86</v>
      </c>
      <c r="G106" s="58" t="s">
        <v>94</v>
      </c>
      <c r="H106" s="34">
        <v>36574722.17</v>
      </c>
      <c r="I106" s="34">
        <v>6298057</v>
      </c>
      <c r="J106" s="34">
        <v>14155993.17</v>
      </c>
      <c r="K106" s="34">
        <v>16120672</v>
      </c>
      <c r="L106" s="34">
        <v>30244233.1</v>
      </c>
      <c r="M106" s="34">
        <v>5811002.68</v>
      </c>
      <c r="N106" s="34">
        <v>8290767.42</v>
      </c>
      <c r="O106" s="34">
        <v>16142463</v>
      </c>
      <c r="P106" s="9">
        <v>82.69</v>
      </c>
      <c r="Q106" s="9">
        <v>92.26</v>
      </c>
      <c r="R106" s="9">
        <v>58.56</v>
      </c>
      <c r="S106" s="9">
        <v>100.13</v>
      </c>
      <c r="T106" s="33">
        <v>19.21</v>
      </c>
      <c r="U106" s="33">
        <v>27.41</v>
      </c>
      <c r="V106" s="33">
        <v>53.37</v>
      </c>
      <c r="W106" s="33">
        <v>101.2</v>
      </c>
      <c r="X106" s="33">
        <v>106.66</v>
      </c>
      <c r="Y106" s="33">
        <v>96.88</v>
      </c>
      <c r="Z106" s="33">
        <v>101.64</v>
      </c>
    </row>
    <row r="107" spans="1:26" ht="12.75">
      <c r="A107" s="35">
        <v>6</v>
      </c>
      <c r="B107" s="35">
        <v>13</v>
      </c>
      <c r="C107" s="35">
        <v>3</v>
      </c>
      <c r="D107" s="36">
        <v>2</v>
      </c>
      <c r="E107" s="37"/>
      <c r="F107" s="32" t="s">
        <v>86</v>
      </c>
      <c r="G107" s="58" t="s">
        <v>177</v>
      </c>
      <c r="H107" s="34">
        <v>12053431.35</v>
      </c>
      <c r="I107" s="34">
        <v>2810636.11</v>
      </c>
      <c r="J107" s="34">
        <v>3081243.24</v>
      </c>
      <c r="K107" s="34">
        <v>6161552</v>
      </c>
      <c r="L107" s="34">
        <v>11738293.11</v>
      </c>
      <c r="M107" s="34">
        <v>2619699.78</v>
      </c>
      <c r="N107" s="34">
        <v>2949110.33</v>
      </c>
      <c r="O107" s="34">
        <v>6169483</v>
      </c>
      <c r="P107" s="9">
        <v>97.38</v>
      </c>
      <c r="Q107" s="9">
        <v>93.2</v>
      </c>
      <c r="R107" s="9">
        <v>95.71</v>
      </c>
      <c r="S107" s="9">
        <v>100.12</v>
      </c>
      <c r="T107" s="33">
        <v>22.31</v>
      </c>
      <c r="U107" s="33">
        <v>25.12</v>
      </c>
      <c r="V107" s="33">
        <v>52.55</v>
      </c>
      <c r="W107" s="33">
        <v>83.51</v>
      </c>
      <c r="X107" s="33">
        <v>97.17</v>
      </c>
      <c r="Y107" s="33">
        <v>48.77</v>
      </c>
      <c r="Z107" s="33">
        <v>116.13</v>
      </c>
    </row>
    <row r="108" spans="1:26" ht="12.75">
      <c r="A108" s="35">
        <v>6</v>
      </c>
      <c r="B108" s="35">
        <v>10</v>
      </c>
      <c r="C108" s="35">
        <v>4</v>
      </c>
      <c r="D108" s="36">
        <v>2</v>
      </c>
      <c r="E108" s="37"/>
      <c r="F108" s="32" t="s">
        <v>86</v>
      </c>
      <c r="G108" s="58" t="s">
        <v>178</v>
      </c>
      <c r="H108" s="34">
        <v>29633272</v>
      </c>
      <c r="I108" s="34">
        <v>9715278</v>
      </c>
      <c r="J108" s="34">
        <v>9156573</v>
      </c>
      <c r="K108" s="34">
        <v>10761421</v>
      </c>
      <c r="L108" s="34">
        <v>27082167.55</v>
      </c>
      <c r="M108" s="34">
        <v>9119002.37</v>
      </c>
      <c r="N108" s="34">
        <v>7201744.18</v>
      </c>
      <c r="O108" s="34">
        <v>10761421</v>
      </c>
      <c r="P108" s="9">
        <v>91.39</v>
      </c>
      <c r="Q108" s="9">
        <v>93.86</v>
      </c>
      <c r="R108" s="9">
        <v>78.65</v>
      </c>
      <c r="S108" s="9">
        <v>100</v>
      </c>
      <c r="T108" s="33">
        <v>33.67</v>
      </c>
      <c r="U108" s="33">
        <v>26.59</v>
      </c>
      <c r="V108" s="33">
        <v>39.73</v>
      </c>
      <c r="W108" s="33">
        <v>103.78</v>
      </c>
      <c r="X108" s="33">
        <v>101.47</v>
      </c>
      <c r="Y108" s="33">
        <v>101.6</v>
      </c>
      <c r="Z108" s="33">
        <v>107.39</v>
      </c>
    </row>
    <row r="109" spans="1:26" ht="12.75">
      <c r="A109" s="35">
        <v>6</v>
      </c>
      <c r="B109" s="35">
        <v>4</v>
      </c>
      <c r="C109" s="35">
        <v>5</v>
      </c>
      <c r="D109" s="36">
        <v>2</v>
      </c>
      <c r="E109" s="37"/>
      <c r="F109" s="32" t="s">
        <v>86</v>
      </c>
      <c r="G109" s="58" t="s">
        <v>179</v>
      </c>
      <c r="H109" s="34">
        <v>27470332.47</v>
      </c>
      <c r="I109" s="34">
        <v>7947272</v>
      </c>
      <c r="J109" s="34">
        <v>10071415.47</v>
      </c>
      <c r="K109" s="34">
        <v>9451645</v>
      </c>
      <c r="L109" s="34">
        <v>22409573.49</v>
      </c>
      <c r="M109" s="34">
        <v>7097392.12</v>
      </c>
      <c r="N109" s="34">
        <v>5860536.37</v>
      </c>
      <c r="O109" s="34">
        <v>9451645</v>
      </c>
      <c r="P109" s="9">
        <v>81.57</v>
      </c>
      <c r="Q109" s="9">
        <v>89.3</v>
      </c>
      <c r="R109" s="9">
        <v>58.18</v>
      </c>
      <c r="S109" s="9">
        <v>100</v>
      </c>
      <c r="T109" s="33">
        <v>31.67</v>
      </c>
      <c r="U109" s="33">
        <v>26.15</v>
      </c>
      <c r="V109" s="33">
        <v>42.17</v>
      </c>
      <c r="W109" s="33">
        <v>96.26</v>
      </c>
      <c r="X109" s="33">
        <v>125.14</v>
      </c>
      <c r="Y109" s="33">
        <v>64.14</v>
      </c>
      <c r="Z109" s="33">
        <v>111.58</v>
      </c>
    </row>
    <row r="110" spans="1:26" ht="12.75">
      <c r="A110" s="35">
        <v>6</v>
      </c>
      <c r="B110" s="35">
        <v>5</v>
      </c>
      <c r="C110" s="35">
        <v>6</v>
      </c>
      <c r="D110" s="36">
        <v>2</v>
      </c>
      <c r="E110" s="37"/>
      <c r="F110" s="32" t="s">
        <v>86</v>
      </c>
      <c r="G110" s="58" t="s">
        <v>180</v>
      </c>
      <c r="H110" s="34">
        <v>21160586.89</v>
      </c>
      <c r="I110" s="34">
        <v>4367881.03</v>
      </c>
      <c r="J110" s="34">
        <v>6508365.86</v>
      </c>
      <c r="K110" s="34">
        <v>10284340</v>
      </c>
      <c r="L110" s="34">
        <v>19732905.39</v>
      </c>
      <c r="M110" s="34">
        <v>3902946.26</v>
      </c>
      <c r="N110" s="34">
        <v>5545619.13</v>
      </c>
      <c r="O110" s="34">
        <v>10284340</v>
      </c>
      <c r="P110" s="9">
        <v>93.25</v>
      </c>
      <c r="Q110" s="9">
        <v>89.35</v>
      </c>
      <c r="R110" s="9">
        <v>85.2</v>
      </c>
      <c r="S110" s="9">
        <v>100</v>
      </c>
      <c r="T110" s="33">
        <v>19.77</v>
      </c>
      <c r="U110" s="33">
        <v>28.1</v>
      </c>
      <c r="V110" s="33">
        <v>52.11</v>
      </c>
      <c r="W110" s="33">
        <v>99.66</v>
      </c>
      <c r="X110" s="33">
        <v>122.26</v>
      </c>
      <c r="Y110" s="33">
        <v>83.23</v>
      </c>
      <c r="Z110" s="33">
        <v>103.42</v>
      </c>
    </row>
    <row r="111" spans="1:26" ht="12.75">
      <c r="A111" s="35">
        <v>6</v>
      </c>
      <c r="B111" s="35">
        <v>9</v>
      </c>
      <c r="C111" s="35">
        <v>10</v>
      </c>
      <c r="D111" s="36">
        <v>2</v>
      </c>
      <c r="E111" s="37"/>
      <c r="F111" s="32" t="s">
        <v>86</v>
      </c>
      <c r="G111" s="58" t="s">
        <v>181</v>
      </c>
      <c r="H111" s="34">
        <v>34803368.04</v>
      </c>
      <c r="I111" s="34">
        <v>13241790.53</v>
      </c>
      <c r="J111" s="34">
        <v>6100957.51</v>
      </c>
      <c r="K111" s="34">
        <v>15460620</v>
      </c>
      <c r="L111" s="34">
        <v>34779242.47</v>
      </c>
      <c r="M111" s="34">
        <v>13288319.22</v>
      </c>
      <c r="N111" s="34">
        <v>6030303.25</v>
      </c>
      <c r="O111" s="34">
        <v>15460620</v>
      </c>
      <c r="P111" s="9">
        <v>99.93</v>
      </c>
      <c r="Q111" s="9">
        <v>100.35</v>
      </c>
      <c r="R111" s="9">
        <v>98.84</v>
      </c>
      <c r="S111" s="9">
        <v>100</v>
      </c>
      <c r="T111" s="33">
        <v>38.2</v>
      </c>
      <c r="U111" s="33">
        <v>17.33</v>
      </c>
      <c r="V111" s="33">
        <v>44.45</v>
      </c>
      <c r="W111" s="33">
        <v>119.8</v>
      </c>
      <c r="X111" s="33">
        <v>168.2</v>
      </c>
      <c r="Y111" s="33">
        <v>87.21</v>
      </c>
      <c r="Z111" s="33">
        <v>108.76</v>
      </c>
    </row>
    <row r="112" spans="1:26" ht="12.75">
      <c r="A112" s="35">
        <v>6</v>
      </c>
      <c r="B112" s="35">
        <v>8</v>
      </c>
      <c r="C112" s="35">
        <v>9</v>
      </c>
      <c r="D112" s="36">
        <v>2</v>
      </c>
      <c r="E112" s="37"/>
      <c r="F112" s="32" t="s">
        <v>86</v>
      </c>
      <c r="G112" s="58" t="s">
        <v>182</v>
      </c>
      <c r="H112" s="34">
        <v>23063909</v>
      </c>
      <c r="I112" s="34">
        <v>3494908</v>
      </c>
      <c r="J112" s="34">
        <v>9372516</v>
      </c>
      <c r="K112" s="34">
        <v>10196485</v>
      </c>
      <c r="L112" s="34">
        <v>22994359.94</v>
      </c>
      <c r="M112" s="34">
        <v>3569665.56</v>
      </c>
      <c r="N112" s="34">
        <v>9228209.38</v>
      </c>
      <c r="O112" s="34">
        <v>10196485</v>
      </c>
      <c r="P112" s="9">
        <v>99.69</v>
      </c>
      <c r="Q112" s="9">
        <v>102.13</v>
      </c>
      <c r="R112" s="9">
        <v>98.46</v>
      </c>
      <c r="S112" s="9">
        <v>100</v>
      </c>
      <c r="T112" s="33">
        <v>15.52</v>
      </c>
      <c r="U112" s="33">
        <v>40.13</v>
      </c>
      <c r="V112" s="33">
        <v>44.34</v>
      </c>
      <c r="W112" s="33">
        <v>126.83</v>
      </c>
      <c r="X112" s="33">
        <v>123.98</v>
      </c>
      <c r="Y112" s="33">
        <v>170.82</v>
      </c>
      <c r="Z112" s="33">
        <v>103.54</v>
      </c>
    </row>
    <row r="113" spans="1:26" ht="12.75">
      <c r="A113" s="35">
        <v>6</v>
      </c>
      <c r="B113" s="35">
        <v>20</v>
      </c>
      <c r="C113" s="35">
        <v>7</v>
      </c>
      <c r="D113" s="36">
        <v>2</v>
      </c>
      <c r="E113" s="37"/>
      <c r="F113" s="32" t="s">
        <v>86</v>
      </c>
      <c r="G113" s="58" t="s">
        <v>183</v>
      </c>
      <c r="H113" s="34">
        <v>16398880.14</v>
      </c>
      <c r="I113" s="34">
        <v>3521465</v>
      </c>
      <c r="J113" s="34">
        <v>4656117.14</v>
      </c>
      <c r="K113" s="34">
        <v>8221298</v>
      </c>
      <c r="L113" s="34">
        <v>15689836.83</v>
      </c>
      <c r="M113" s="34">
        <v>3052079.99</v>
      </c>
      <c r="N113" s="34">
        <v>4416458.84</v>
      </c>
      <c r="O113" s="34">
        <v>8221298</v>
      </c>
      <c r="P113" s="9">
        <v>95.67</v>
      </c>
      <c r="Q113" s="9">
        <v>86.67</v>
      </c>
      <c r="R113" s="9">
        <v>94.85</v>
      </c>
      <c r="S113" s="9">
        <v>100</v>
      </c>
      <c r="T113" s="33">
        <v>19.45</v>
      </c>
      <c r="U113" s="33">
        <v>28.14</v>
      </c>
      <c r="V113" s="33">
        <v>52.39</v>
      </c>
      <c r="W113" s="33">
        <v>112.03</v>
      </c>
      <c r="X113" s="33">
        <v>126.6</v>
      </c>
      <c r="Y113" s="33">
        <v>111.02</v>
      </c>
      <c r="Z113" s="33">
        <v>107.95</v>
      </c>
    </row>
    <row r="114" spans="1:26" ht="12.75">
      <c r="A114" s="35">
        <v>6</v>
      </c>
      <c r="B114" s="35">
        <v>9</v>
      </c>
      <c r="C114" s="35">
        <v>11</v>
      </c>
      <c r="D114" s="36">
        <v>2</v>
      </c>
      <c r="E114" s="37"/>
      <c r="F114" s="32" t="s">
        <v>86</v>
      </c>
      <c r="G114" s="58" t="s">
        <v>184</v>
      </c>
      <c r="H114" s="34">
        <v>43902506.24</v>
      </c>
      <c r="I114" s="34">
        <v>19397651</v>
      </c>
      <c r="J114" s="34">
        <v>9742836.24</v>
      </c>
      <c r="K114" s="34">
        <v>14762019</v>
      </c>
      <c r="L114" s="34">
        <v>43528699.36</v>
      </c>
      <c r="M114" s="34">
        <v>19187234.1</v>
      </c>
      <c r="N114" s="34">
        <v>9545412.26</v>
      </c>
      <c r="O114" s="34">
        <v>14796053</v>
      </c>
      <c r="P114" s="9">
        <v>99.14</v>
      </c>
      <c r="Q114" s="9">
        <v>98.91</v>
      </c>
      <c r="R114" s="9">
        <v>97.97</v>
      </c>
      <c r="S114" s="9">
        <v>100.23</v>
      </c>
      <c r="T114" s="33">
        <v>44.07</v>
      </c>
      <c r="U114" s="33">
        <v>21.92</v>
      </c>
      <c r="V114" s="33">
        <v>33.99</v>
      </c>
      <c r="W114" s="33">
        <v>108.51</v>
      </c>
      <c r="X114" s="33">
        <v>103.85</v>
      </c>
      <c r="Y114" s="33">
        <v>126.27</v>
      </c>
      <c r="Z114" s="33">
        <v>105.1</v>
      </c>
    </row>
    <row r="115" spans="1:26" ht="12.75">
      <c r="A115" s="35">
        <v>6</v>
      </c>
      <c r="B115" s="35">
        <v>16</v>
      </c>
      <c r="C115" s="35">
        <v>3</v>
      </c>
      <c r="D115" s="36">
        <v>2</v>
      </c>
      <c r="E115" s="37"/>
      <c r="F115" s="32" t="s">
        <v>86</v>
      </c>
      <c r="G115" s="58" t="s">
        <v>185</v>
      </c>
      <c r="H115" s="34">
        <v>14928402.88</v>
      </c>
      <c r="I115" s="34">
        <v>2794599</v>
      </c>
      <c r="J115" s="34">
        <v>5025669.88</v>
      </c>
      <c r="K115" s="34">
        <v>7108134</v>
      </c>
      <c r="L115" s="34">
        <v>15062355.73</v>
      </c>
      <c r="M115" s="34">
        <v>2954980.55</v>
      </c>
      <c r="N115" s="34">
        <v>4999241.18</v>
      </c>
      <c r="O115" s="34">
        <v>7108134</v>
      </c>
      <c r="P115" s="9">
        <v>100.89</v>
      </c>
      <c r="Q115" s="9">
        <v>105.73</v>
      </c>
      <c r="R115" s="9">
        <v>99.47</v>
      </c>
      <c r="S115" s="9">
        <v>100</v>
      </c>
      <c r="T115" s="33">
        <v>19.61</v>
      </c>
      <c r="U115" s="33">
        <v>33.19</v>
      </c>
      <c r="V115" s="33">
        <v>47.19</v>
      </c>
      <c r="W115" s="33">
        <v>119.98</v>
      </c>
      <c r="X115" s="33">
        <v>139.61</v>
      </c>
      <c r="Y115" s="33">
        <v>128.9</v>
      </c>
      <c r="Z115" s="33">
        <v>108.36</v>
      </c>
    </row>
    <row r="116" spans="1:26" ht="12.75">
      <c r="A116" s="35">
        <v>6</v>
      </c>
      <c r="B116" s="35">
        <v>2</v>
      </c>
      <c r="C116" s="35">
        <v>10</v>
      </c>
      <c r="D116" s="36">
        <v>2</v>
      </c>
      <c r="E116" s="37"/>
      <c r="F116" s="32" t="s">
        <v>86</v>
      </c>
      <c r="G116" s="58" t="s">
        <v>186</v>
      </c>
      <c r="H116" s="34">
        <v>13413251.68</v>
      </c>
      <c r="I116" s="34">
        <v>2287001.55</v>
      </c>
      <c r="J116" s="34">
        <v>3920817.13</v>
      </c>
      <c r="K116" s="34">
        <v>7205433</v>
      </c>
      <c r="L116" s="34">
        <v>13203533.03</v>
      </c>
      <c r="M116" s="34">
        <v>2186587.31</v>
      </c>
      <c r="N116" s="34">
        <v>3811512.72</v>
      </c>
      <c r="O116" s="34">
        <v>7205433</v>
      </c>
      <c r="P116" s="9">
        <v>98.43</v>
      </c>
      <c r="Q116" s="9">
        <v>95.6</v>
      </c>
      <c r="R116" s="9">
        <v>97.21</v>
      </c>
      <c r="S116" s="9">
        <v>100</v>
      </c>
      <c r="T116" s="33">
        <v>16.56</v>
      </c>
      <c r="U116" s="33">
        <v>28.86</v>
      </c>
      <c r="V116" s="33">
        <v>54.57</v>
      </c>
      <c r="W116" s="33">
        <v>93.91</v>
      </c>
      <c r="X116" s="33">
        <v>101.46</v>
      </c>
      <c r="Y116" s="33">
        <v>71.57</v>
      </c>
      <c r="Z116" s="33">
        <v>109.52</v>
      </c>
    </row>
    <row r="117" spans="1:26" ht="12.75">
      <c r="A117" s="35">
        <v>6</v>
      </c>
      <c r="B117" s="35">
        <v>8</v>
      </c>
      <c r="C117" s="35">
        <v>11</v>
      </c>
      <c r="D117" s="36">
        <v>2</v>
      </c>
      <c r="E117" s="37"/>
      <c r="F117" s="32" t="s">
        <v>86</v>
      </c>
      <c r="G117" s="58" t="s">
        <v>187</v>
      </c>
      <c r="H117" s="34">
        <v>15286366.52</v>
      </c>
      <c r="I117" s="34">
        <v>1998169.68</v>
      </c>
      <c r="J117" s="34">
        <v>6353206.84</v>
      </c>
      <c r="K117" s="34">
        <v>6934990</v>
      </c>
      <c r="L117" s="34">
        <v>14940164.18</v>
      </c>
      <c r="M117" s="34">
        <v>1890831.68</v>
      </c>
      <c r="N117" s="34">
        <v>6114342.5</v>
      </c>
      <c r="O117" s="34">
        <v>6934990</v>
      </c>
      <c r="P117" s="9">
        <v>97.73</v>
      </c>
      <c r="Q117" s="9">
        <v>94.62</v>
      </c>
      <c r="R117" s="9">
        <v>96.24</v>
      </c>
      <c r="S117" s="9">
        <v>100</v>
      </c>
      <c r="T117" s="33">
        <v>12.65</v>
      </c>
      <c r="U117" s="33">
        <v>40.92</v>
      </c>
      <c r="V117" s="33">
        <v>46.41</v>
      </c>
      <c r="W117" s="33">
        <v>117.61</v>
      </c>
      <c r="X117" s="33">
        <v>65.15</v>
      </c>
      <c r="Y117" s="33">
        <v>178.95</v>
      </c>
      <c r="Z117" s="33">
        <v>108.63</v>
      </c>
    </row>
    <row r="118" spans="1:26" ht="12.75">
      <c r="A118" s="35">
        <v>6</v>
      </c>
      <c r="B118" s="35">
        <v>1</v>
      </c>
      <c r="C118" s="35">
        <v>11</v>
      </c>
      <c r="D118" s="36">
        <v>2</v>
      </c>
      <c r="E118" s="37"/>
      <c r="F118" s="32" t="s">
        <v>86</v>
      </c>
      <c r="G118" s="58" t="s">
        <v>188</v>
      </c>
      <c r="H118" s="34">
        <v>23709241</v>
      </c>
      <c r="I118" s="34">
        <v>4929170</v>
      </c>
      <c r="J118" s="34">
        <v>4585873</v>
      </c>
      <c r="K118" s="34">
        <v>14194198</v>
      </c>
      <c r="L118" s="34">
        <v>22873915.9</v>
      </c>
      <c r="M118" s="34">
        <v>4394396.28</v>
      </c>
      <c r="N118" s="34">
        <v>4285321.62</v>
      </c>
      <c r="O118" s="34">
        <v>14194198</v>
      </c>
      <c r="P118" s="9">
        <v>96.47</v>
      </c>
      <c r="Q118" s="9">
        <v>89.15</v>
      </c>
      <c r="R118" s="9">
        <v>93.44</v>
      </c>
      <c r="S118" s="9">
        <v>100</v>
      </c>
      <c r="T118" s="33">
        <v>19.21</v>
      </c>
      <c r="U118" s="33">
        <v>18.73</v>
      </c>
      <c r="V118" s="33">
        <v>62.05</v>
      </c>
      <c r="W118" s="33">
        <v>86.12</v>
      </c>
      <c r="X118" s="33">
        <v>115.97</v>
      </c>
      <c r="Y118" s="33">
        <v>46.75</v>
      </c>
      <c r="Z118" s="33">
        <v>104.33</v>
      </c>
    </row>
    <row r="119" spans="1:26" ht="12.75">
      <c r="A119" s="35">
        <v>6</v>
      </c>
      <c r="B119" s="35">
        <v>13</v>
      </c>
      <c r="C119" s="35">
        <v>5</v>
      </c>
      <c r="D119" s="36">
        <v>2</v>
      </c>
      <c r="E119" s="37"/>
      <c r="F119" s="32" t="s">
        <v>86</v>
      </c>
      <c r="G119" s="58" t="s">
        <v>189</v>
      </c>
      <c r="H119" s="34">
        <v>7355605</v>
      </c>
      <c r="I119" s="34">
        <v>2467322</v>
      </c>
      <c r="J119" s="34">
        <v>2809028</v>
      </c>
      <c r="K119" s="34">
        <v>2079255</v>
      </c>
      <c r="L119" s="34">
        <v>7192471.24</v>
      </c>
      <c r="M119" s="34">
        <v>2306333.43</v>
      </c>
      <c r="N119" s="34">
        <v>2804110.81</v>
      </c>
      <c r="O119" s="34">
        <v>2082027</v>
      </c>
      <c r="P119" s="9">
        <v>97.78</v>
      </c>
      <c r="Q119" s="9">
        <v>93.47</v>
      </c>
      <c r="R119" s="9">
        <v>99.82</v>
      </c>
      <c r="S119" s="9">
        <v>100.13</v>
      </c>
      <c r="T119" s="33">
        <v>32.06</v>
      </c>
      <c r="U119" s="33">
        <v>38.98</v>
      </c>
      <c r="V119" s="33">
        <v>28.94</v>
      </c>
      <c r="W119" s="33">
        <v>112.78</v>
      </c>
      <c r="X119" s="33">
        <v>123.34</v>
      </c>
      <c r="Y119" s="33">
        <v>109.34</v>
      </c>
      <c r="Z119" s="33">
        <v>107.15</v>
      </c>
    </row>
    <row r="120" spans="1:26" ht="12.75">
      <c r="A120" s="35">
        <v>6</v>
      </c>
      <c r="B120" s="35">
        <v>2</v>
      </c>
      <c r="C120" s="35">
        <v>11</v>
      </c>
      <c r="D120" s="36">
        <v>2</v>
      </c>
      <c r="E120" s="37"/>
      <c r="F120" s="32" t="s">
        <v>86</v>
      </c>
      <c r="G120" s="58" t="s">
        <v>190</v>
      </c>
      <c r="H120" s="34">
        <v>18679576.61</v>
      </c>
      <c r="I120" s="34">
        <v>2223353.55</v>
      </c>
      <c r="J120" s="34">
        <v>7028282.06</v>
      </c>
      <c r="K120" s="34">
        <v>9427941</v>
      </c>
      <c r="L120" s="34">
        <v>18695935.32</v>
      </c>
      <c r="M120" s="34">
        <v>2179275.57</v>
      </c>
      <c r="N120" s="34">
        <v>7088718.75</v>
      </c>
      <c r="O120" s="34">
        <v>9427941</v>
      </c>
      <c r="P120" s="9">
        <v>100.08</v>
      </c>
      <c r="Q120" s="9">
        <v>98.01</v>
      </c>
      <c r="R120" s="9">
        <v>100.85</v>
      </c>
      <c r="S120" s="9">
        <v>100</v>
      </c>
      <c r="T120" s="33">
        <v>11.65</v>
      </c>
      <c r="U120" s="33">
        <v>37.91</v>
      </c>
      <c r="V120" s="33">
        <v>50.42</v>
      </c>
      <c r="W120" s="33">
        <v>86.04</v>
      </c>
      <c r="X120" s="33">
        <v>65.77</v>
      </c>
      <c r="Y120" s="33">
        <v>75.94</v>
      </c>
      <c r="Z120" s="33">
        <v>103.8</v>
      </c>
    </row>
    <row r="121" spans="1:26" ht="12.75">
      <c r="A121" s="35">
        <v>6</v>
      </c>
      <c r="B121" s="35">
        <v>5</v>
      </c>
      <c r="C121" s="35">
        <v>7</v>
      </c>
      <c r="D121" s="36">
        <v>2</v>
      </c>
      <c r="E121" s="37"/>
      <c r="F121" s="32" t="s">
        <v>86</v>
      </c>
      <c r="G121" s="58" t="s">
        <v>191</v>
      </c>
      <c r="H121" s="34">
        <v>13536392</v>
      </c>
      <c r="I121" s="34">
        <v>2931064</v>
      </c>
      <c r="J121" s="34">
        <v>3191014</v>
      </c>
      <c r="K121" s="34">
        <v>7414314</v>
      </c>
      <c r="L121" s="34">
        <v>13237900.15</v>
      </c>
      <c r="M121" s="34">
        <v>2756543.66</v>
      </c>
      <c r="N121" s="34">
        <v>3067042.49</v>
      </c>
      <c r="O121" s="34">
        <v>7414314</v>
      </c>
      <c r="P121" s="9">
        <v>97.79</v>
      </c>
      <c r="Q121" s="9">
        <v>94.04</v>
      </c>
      <c r="R121" s="9">
        <v>96.11</v>
      </c>
      <c r="S121" s="9">
        <v>100</v>
      </c>
      <c r="T121" s="33">
        <v>20.82</v>
      </c>
      <c r="U121" s="33">
        <v>23.16</v>
      </c>
      <c r="V121" s="33">
        <v>56</v>
      </c>
      <c r="W121" s="33">
        <v>99.69</v>
      </c>
      <c r="X121" s="33">
        <v>108.67</v>
      </c>
      <c r="Y121" s="33">
        <v>80.11</v>
      </c>
      <c r="Z121" s="33">
        <v>107.23</v>
      </c>
    </row>
    <row r="122" spans="1:26" ht="12.75">
      <c r="A122" s="35">
        <v>6</v>
      </c>
      <c r="B122" s="35">
        <v>10</v>
      </c>
      <c r="C122" s="35">
        <v>5</v>
      </c>
      <c r="D122" s="36">
        <v>2</v>
      </c>
      <c r="E122" s="37"/>
      <c r="F122" s="32" t="s">
        <v>86</v>
      </c>
      <c r="G122" s="58" t="s">
        <v>192</v>
      </c>
      <c r="H122" s="34">
        <v>39357880</v>
      </c>
      <c r="I122" s="34">
        <v>25493844</v>
      </c>
      <c r="J122" s="34">
        <v>7547268</v>
      </c>
      <c r="K122" s="34">
        <v>6316768</v>
      </c>
      <c r="L122" s="34">
        <v>41187196.02</v>
      </c>
      <c r="M122" s="34">
        <v>27748546.24</v>
      </c>
      <c r="N122" s="34">
        <v>7121881.78</v>
      </c>
      <c r="O122" s="34">
        <v>6316768</v>
      </c>
      <c r="P122" s="9">
        <v>104.64</v>
      </c>
      <c r="Q122" s="9">
        <v>108.84</v>
      </c>
      <c r="R122" s="9">
        <v>94.36</v>
      </c>
      <c r="S122" s="9">
        <v>100</v>
      </c>
      <c r="T122" s="33">
        <v>67.37</v>
      </c>
      <c r="U122" s="33">
        <v>17.29</v>
      </c>
      <c r="V122" s="33">
        <v>15.33</v>
      </c>
      <c r="W122" s="33">
        <v>109.5</v>
      </c>
      <c r="X122" s="33">
        <v>133.7</v>
      </c>
      <c r="Y122" s="33">
        <v>63.32</v>
      </c>
      <c r="Z122" s="33">
        <v>112.53</v>
      </c>
    </row>
    <row r="123" spans="1:26" ht="12.75">
      <c r="A123" s="35">
        <v>6</v>
      </c>
      <c r="B123" s="35">
        <v>14</v>
      </c>
      <c r="C123" s="35">
        <v>9</v>
      </c>
      <c r="D123" s="36">
        <v>2</v>
      </c>
      <c r="E123" s="37"/>
      <c r="F123" s="32" t="s">
        <v>86</v>
      </c>
      <c r="G123" s="58" t="s">
        <v>95</v>
      </c>
      <c r="H123" s="34">
        <v>30943497</v>
      </c>
      <c r="I123" s="34">
        <v>11389648</v>
      </c>
      <c r="J123" s="34">
        <v>8312240</v>
      </c>
      <c r="K123" s="34">
        <v>11241609</v>
      </c>
      <c r="L123" s="34">
        <v>31231174.26</v>
      </c>
      <c r="M123" s="34">
        <v>11806391.07</v>
      </c>
      <c r="N123" s="34">
        <v>8163231.19</v>
      </c>
      <c r="O123" s="34">
        <v>11261552</v>
      </c>
      <c r="P123" s="9">
        <v>100.92</v>
      </c>
      <c r="Q123" s="9">
        <v>103.65</v>
      </c>
      <c r="R123" s="9">
        <v>98.2</v>
      </c>
      <c r="S123" s="9">
        <v>100.17</v>
      </c>
      <c r="T123" s="33">
        <v>37.8</v>
      </c>
      <c r="U123" s="33">
        <v>26.13</v>
      </c>
      <c r="V123" s="33">
        <v>36.05</v>
      </c>
      <c r="W123" s="33">
        <v>119.76</v>
      </c>
      <c r="X123" s="33">
        <v>111.72</v>
      </c>
      <c r="Y123" s="33">
        <v>172.43</v>
      </c>
      <c r="Z123" s="33">
        <v>104.51</v>
      </c>
    </row>
    <row r="124" spans="1:26" ht="12.75">
      <c r="A124" s="35">
        <v>6</v>
      </c>
      <c r="B124" s="35">
        <v>18</v>
      </c>
      <c r="C124" s="35">
        <v>7</v>
      </c>
      <c r="D124" s="36">
        <v>2</v>
      </c>
      <c r="E124" s="37"/>
      <c r="F124" s="32" t="s">
        <v>86</v>
      </c>
      <c r="G124" s="58" t="s">
        <v>193</v>
      </c>
      <c r="H124" s="34">
        <v>19310879.53</v>
      </c>
      <c r="I124" s="34">
        <v>5524567.81</v>
      </c>
      <c r="J124" s="34">
        <v>7337479.72</v>
      </c>
      <c r="K124" s="34">
        <v>6448832</v>
      </c>
      <c r="L124" s="34">
        <v>18462906.21</v>
      </c>
      <c r="M124" s="34">
        <v>4781098.51</v>
      </c>
      <c r="N124" s="34">
        <v>7232975.7</v>
      </c>
      <c r="O124" s="34">
        <v>6448832</v>
      </c>
      <c r="P124" s="9">
        <v>95.6</v>
      </c>
      <c r="Q124" s="9">
        <v>86.54</v>
      </c>
      <c r="R124" s="9">
        <v>98.57</v>
      </c>
      <c r="S124" s="9">
        <v>100</v>
      </c>
      <c r="T124" s="33">
        <v>25.89</v>
      </c>
      <c r="U124" s="33">
        <v>39.17</v>
      </c>
      <c r="V124" s="33">
        <v>34.92</v>
      </c>
      <c r="W124" s="33">
        <v>135.82</v>
      </c>
      <c r="X124" s="33">
        <v>103.52</v>
      </c>
      <c r="Y124" s="33">
        <v>207.69</v>
      </c>
      <c r="Z124" s="33">
        <v>117.41</v>
      </c>
    </row>
    <row r="125" spans="1:26" ht="12.75">
      <c r="A125" s="35">
        <v>6</v>
      </c>
      <c r="B125" s="35">
        <v>20</v>
      </c>
      <c r="C125" s="35">
        <v>8</v>
      </c>
      <c r="D125" s="36">
        <v>2</v>
      </c>
      <c r="E125" s="37"/>
      <c r="F125" s="32" t="s">
        <v>86</v>
      </c>
      <c r="G125" s="58" t="s">
        <v>194</v>
      </c>
      <c r="H125" s="34">
        <v>15419180.33</v>
      </c>
      <c r="I125" s="34">
        <v>2917858</v>
      </c>
      <c r="J125" s="34">
        <v>3705911.33</v>
      </c>
      <c r="K125" s="34">
        <v>8795411</v>
      </c>
      <c r="L125" s="34">
        <v>15182448.9</v>
      </c>
      <c r="M125" s="34">
        <v>2904032.74</v>
      </c>
      <c r="N125" s="34">
        <v>3572908.16</v>
      </c>
      <c r="O125" s="34">
        <v>8705508</v>
      </c>
      <c r="P125" s="9">
        <v>98.46</v>
      </c>
      <c r="Q125" s="9">
        <v>99.52</v>
      </c>
      <c r="R125" s="9">
        <v>96.41</v>
      </c>
      <c r="S125" s="9">
        <v>98.97</v>
      </c>
      <c r="T125" s="33">
        <v>19.12</v>
      </c>
      <c r="U125" s="33">
        <v>23.53</v>
      </c>
      <c r="V125" s="33">
        <v>57.33</v>
      </c>
      <c r="W125" s="33">
        <v>108.09</v>
      </c>
      <c r="X125" s="33">
        <v>97.26</v>
      </c>
      <c r="Y125" s="33">
        <v>122.53</v>
      </c>
      <c r="Z125" s="33">
        <v>106.89</v>
      </c>
    </row>
    <row r="126" spans="1:26" ht="12.75">
      <c r="A126" s="35">
        <v>6</v>
      </c>
      <c r="B126" s="35">
        <v>15</v>
      </c>
      <c r="C126" s="35">
        <v>6</v>
      </c>
      <c r="D126" s="36">
        <v>2</v>
      </c>
      <c r="E126" s="37"/>
      <c r="F126" s="32" t="s">
        <v>86</v>
      </c>
      <c r="G126" s="58" t="s">
        <v>96</v>
      </c>
      <c r="H126" s="34">
        <v>22540572</v>
      </c>
      <c r="I126" s="34">
        <v>5516960</v>
      </c>
      <c r="J126" s="34">
        <v>5591954</v>
      </c>
      <c r="K126" s="34">
        <v>11431658</v>
      </c>
      <c r="L126" s="34">
        <v>22826202.51</v>
      </c>
      <c r="M126" s="34">
        <v>5706979.83</v>
      </c>
      <c r="N126" s="34">
        <v>5687564.68</v>
      </c>
      <c r="O126" s="34">
        <v>11431658</v>
      </c>
      <c r="P126" s="9">
        <v>101.26</v>
      </c>
      <c r="Q126" s="9">
        <v>103.44</v>
      </c>
      <c r="R126" s="9">
        <v>101.7</v>
      </c>
      <c r="S126" s="9">
        <v>100</v>
      </c>
      <c r="T126" s="33">
        <v>25</v>
      </c>
      <c r="U126" s="33">
        <v>24.91</v>
      </c>
      <c r="V126" s="33">
        <v>50.08</v>
      </c>
      <c r="W126" s="33">
        <v>109.2</v>
      </c>
      <c r="X126" s="33">
        <v>108.11</v>
      </c>
      <c r="Y126" s="33">
        <v>117.94</v>
      </c>
      <c r="Z126" s="33">
        <v>105.84</v>
      </c>
    </row>
    <row r="127" spans="1:26" ht="12.75">
      <c r="A127" s="35">
        <v>6</v>
      </c>
      <c r="B127" s="35">
        <v>3</v>
      </c>
      <c r="C127" s="35">
        <v>8</v>
      </c>
      <c r="D127" s="36">
        <v>2</v>
      </c>
      <c r="E127" s="37"/>
      <c r="F127" s="32" t="s">
        <v>86</v>
      </c>
      <c r="G127" s="58" t="s">
        <v>97</v>
      </c>
      <c r="H127" s="34">
        <v>13930517.69</v>
      </c>
      <c r="I127" s="34">
        <v>3839980.09</v>
      </c>
      <c r="J127" s="34">
        <v>4157781.6</v>
      </c>
      <c r="K127" s="34">
        <v>5932756</v>
      </c>
      <c r="L127" s="34">
        <v>13050628.92</v>
      </c>
      <c r="M127" s="34">
        <v>3194778</v>
      </c>
      <c r="N127" s="34">
        <v>3923094.92</v>
      </c>
      <c r="O127" s="34">
        <v>5932756</v>
      </c>
      <c r="P127" s="9">
        <v>93.68</v>
      </c>
      <c r="Q127" s="9">
        <v>83.19</v>
      </c>
      <c r="R127" s="9">
        <v>94.35</v>
      </c>
      <c r="S127" s="9">
        <v>100</v>
      </c>
      <c r="T127" s="33">
        <v>24.47</v>
      </c>
      <c r="U127" s="33">
        <v>30.06</v>
      </c>
      <c r="V127" s="33">
        <v>45.45</v>
      </c>
      <c r="W127" s="33">
        <v>92.63</v>
      </c>
      <c r="X127" s="33">
        <v>114.87</v>
      </c>
      <c r="Y127" s="33">
        <v>66.13</v>
      </c>
      <c r="Z127" s="33">
        <v>110.36</v>
      </c>
    </row>
    <row r="128" spans="1:26" ht="12.75">
      <c r="A128" s="35">
        <v>6</v>
      </c>
      <c r="B128" s="35">
        <v>3</v>
      </c>
      <c r="C128" s="35">
        <v>15</v>
      </c>
      <c r="D128" s="36">
        <v>2</v>
      </c>
      <c r="E128" s="37"/>
      <c r="F128" s="32" t="s">
        <v>86</v>
      </c>
      <c r="G128" s="58" t="s">
        <v>195</v>
      </c>
      <c r="H128" s="34">
        <v>19022924.95</v>
      </c>
      <c r="I128" s="34">
        <v>6754781</v>
      </c>
      <c r="J128" s="34">
        <v>5133405.95</v>
      </c>
      <c r="K128" s="34">
        <v>7134738</v>
      </c>
      <c r="L128" s="34">
        <v>18739657.24</v>
      </c>
      <c r="M128" s="34">
        <v>6752919.32</v>
      </c>
      <c r="N128" s="34">
        <v>4851999.92</v>
      </c>
      <c r="O128" s="34">
        <v>7134738</v>
      </c>
      <c r="P128" s="9">
        <v>98.51</v>
      </c>
      <c r="Q128" s="9">
        <v>99.97</v>
      </c>
      <c r="R128" s="9">
        <v>94.51</v>
      </c>
      <c r="S128" s="9">
        <v>100</v>
      </c>
      <c r="T128" s="33">
        <v>36.03</v>
      </c>
      <c r="U128" s="33">
        <v>25.89</v>
      </c>
      <c r="V128" s="33">
        <v>38.07</v>
      </c>
      <c r="W128" s="33">
        <v>102.8</v>
      </c>
      <c r="X128" s="33">
        <v>108.83</v>
      </c>
      <c r="Y128" s="33">
        <v>82.79</v>
      </c>
      <c r="Z128" s="33">
        <v>115.74</v>
      </c>
    </row>
    <row r="129" spans="1:26" ht="12.75">
      <c r="A129" s="35">
        <v>6</v>
      </c>
      <c r="B129" s="35">
        <v>1</v>
      </c>
      <c r="C129" s="35">
        <v>12</v>
      </c>
      <c r="D129" s="36">
        <v>2</v>
      </c>
      <c r="E129" s="37"/>
      <c r="F129" s="32" t="s">
        <v>86</v>
      </c>
      <c r="G129" s="58" t="s">
        <v>196</v>
      </c>
      <c r="H129" s="34">
        <v>10082057.88</v>
      </c>
      <c r="I129" s="34">
        <v>2540037.87</v>
      </c>
      <c r="J129" s="34">
        <v>2839417.01</v>
      </c>
      <c r="K129" s="34">
        <v>4702603</v>
      </c>
      <c r="L129" s="34">
        <v>9491332.81</v>
      </c>
      <c r="M129" s="34">
        <v>2491733.85</v>
      </c>
      <c r="N129" s="34">
        <v>2296995.96</v>
      </c>
      <c r="O129" s="34">
        <v>4702603</v>
      </c>
      <c r="P129" s="9">
        <v>94.14</v>
      </c>
      <c r="Q129" s="9">
        <v>98.09</v>
      </c>
      <c r="R129" s="9">
        <v>80.89</v>
      </c>
      <c r="S129" s="9">
        <v>100</v>
      </c>
      <c r="T129" s="33">
        <v>26.25</v>
      </c>
      <c r="U129" s="33">
        <v>24.2</v>
      </c>
      <c r="V129" s="33">
        <v>49.54</v>
      </c>
      <c r="W129" s="33">
        <v>115.4</v>
      </c>
      <c r="X129" s="33">
        <v>111.18</v>
      </c>
      <c r="Y129" s="33">
        <v>130.68</v>
      </c>
      <c r="Z129" s="33">
        <v>111.29</v>
      </c>
    </row>
    <row r="130" spans="1:26" ht="12.75">
      <c r="A130" s="35">
        <v>6</v>
      </c>
      <c r="B130" s="35">
        <v>1</v>
      </c>
      <c r="C130" s="35">
        <v>13</v>
      </c>
      <c r="D130" s="36">
        <v>2</v>
      </c>
      <c r="E130" s="37"/>
      <c r="F130" s="32" t="s">
        <v>86</v>
      </c>
      <c r="G130" s="58" t="s">
        <v>197</v>
      </c>
      <c r="H130" s="34">
        <v>7272360.17</v>
      </c>
      <c r="I130" s="34">
        <v>1266229</v>
      </c>
      <c r="J130" s="34">
        <v>2171292.17</v>
      </c>
      <c r="K130" s="34">
        <v>3834839</v>
      </c>
      <c r="L130" s="34">
        <v>6922322.82</v>
      </c>
      <c r="M130" s="34">
        <v>1186403.63</v>
      </c>
      <c r="N130" s="34">
        <v>1901080.19</v>
      </c>
      <c r="O130" s="34">
        <v>3834839</v>
      </c>
      <c r="P130" s="9">
        <v>95.18</v>
      </c>
      <c r="Q130" s="9">
        <v>93.69</v>
      </c>
      <c r="R130" s="9">
        <v>87.55</v>
      </c>
      <c r="S130" s="9">
        <v>100</v>
      </c>
      <c r="T130" s="33">
        <v>17.13</v>
      </c>
      <c r="U130" s="33">
        <v>27.46</v>
      </c>
      <c r="V130" s="33">
        <v>55.39</v>
      </c>
      <c r="W130" s="33">
        <v>99.7</v>
      </c>
      <c r="X130" s="33">
        <v>83.92</v>
      </c>
      <c r="Y130" s="33">
        <v>102.86</v>
      </c>
      <c r="Z130" s="33">
        <v>104.18</v>
      </c>
    </row>
    <row r="131" spans="1:26" ht="12.75">
      <c r="A131" s="35">
        <v>6</v>
      </c>
      <c r="B131" s="35">
        <v>3</v>
      </c>
      <c r="C131" s="35">
        <v>9</v>
      </c>
      <c r="D131" s="36">
        <v>2</v>
      </c>
      <c r="E131" s="37"/>
      <c r="F131" s="32" t="s">
        <v>86</v>
      </c>
      <c r="G131" s="58" t="s">
        <v>198</v>
      </c>
      <c r="H131" s="34">
        <v>14422105</v>
      </c>
      <c r="I131" s="34">
        <v>2121176.15</v>
      </c>
      <c r="J131" s="34">
        <v>4984829.85</v>
      </c>
      <c r="K131" s="34">
        <v>7316099</v>
      </c>
      <c r="L131" s="34">
        <v>14059424.99</v>
      </c>
      <c r="M131" s="34">
        <v>2021647.1</v>
      </c>
      <c r="N131" s="34">
        <v>4721678.89</v>
      </c>
      <c r="O131" s="34">
        <v>7316099</v>
      </c>
      <c r="P131" s="9">
        <v>97.48</v>
      </c>
      <c r="Q131" s="9">
        <v>95.3</v>
      </c>
      <c r="R131" s="9">
        <v>94.72</v>
      </c>
      <c r="S131" s="9">
        <v>100</v>
      </c>
      <c r="T131" s="33">
        <v>14.37</v>
      </c>
      <c r="U131" s="33">
        <v>33.58</v>
      </c>
      <c r="V131" s="33">
        <v>52.03</v>
      </c>
      <c r="W131" s="33">
        <v>94.91</v>
      </c>
      <c r="X131" s="33">
        <v>110.83</v>
      </c>
      <c r="Y131" s="33">
        <v>73.61</v>
      </c>
      <c r="Z131" s="33">
        <v>111.27</v>
      </c>
    </row>
    <row r="132" spans="1:26" ht="12.75">
      <c r="A132" s="35">
        <v>6</v>
      </c>
      <c r="B132" s="35">
        <v>6</v>
      </c>
      <c r="C132" s="35">
        <v>9</v>
      </c>
      <c r="D132" s="36">
        <v>2</v>
      </c>
      <c r="E132" s="37"/>
      <c r="F132" s="32" t="s">
        <v>86</v>
      </c>
      <c r="G132" s="58" t="s">
        <v>199</v>
      </c>
      <c r="H132" s="34">
        <v>9563651.95</v>
      </c>
      <c r="I132" s="34">
        <v>2300244.85</v>
      </c>
      <c r="J132" s="34">
        <v>2559882.1</v>
      </c>
      <c r="K132" s="34">
        <v>4703525</v>
      </c>
      <c r="L132" s="34">
        <v>9504399.47</v>
      </c>
      <c r="M132" s="34">
        <v>2295087.06</v>
      </c>
      <c r="N132" s="34">
        <v>2505787.41</v>
      </c>
      <c r="O132" s="34">
        <v>4703525</v>
      </c>
      <c r="P132" s="9">
        <v>99.38</v>
      </c>
      <c r="Q132" s="9">
        <v>99.77</v>
      </c>
      <c r="R132" s="9">
        <v>97.88</v>
      </c>
      <c r="S132" s="9">
        <v>100</v>
      </c>
      <c r="T132" s="33">
        <v>24.14</v>
      </c>
      <c r="U132" s="33">
        <v>26.36</v>
      </c>
      <c r="V132" s="33">
        <v>49.48</v>
      </c>
      <c r="W132" s="33">
        <v>106.02</v>
      </c>
      <c r="X132" s="33">
        <v>121.33</v>
      </c>
      <c r="Y132" s="33">
        <v>85.65</v>
      </c>
      <c r="Z132" s="33">
        <v>113.4</v>
      </c>
    </row>
    <row r="133" spans="1:26" ht="12.75">
      <c r="A133" s="35">
        <v>6</v>
      </c>
      <c r="B133" s="35">
        <v>17</v>
      </c>
      <c r="C133" s="35">
        <v>4</v>
      </c>
      <c r="D133" s="36">
        <v>2</v>
      </c>
      <c r="E133" s="37"/>
      <c r="F133" s="32" t="s">
        <v>86</v>
      </c>
      <c r="G133" s="58" t="s">
        <v>200</v>
      </c>
      <c r="H133" s="34">
        <v>10663433</v>
      </c>
      <c r="I133" s="34">
        <v>2951720</v>
      </c>
      <c r="J133" s="34">
        <v>2814087</v>
      </c>
      <c r="K133" s="34">
        <v>4897626</v>
      </c>
      <c r="L133" s="34">
        <v>10278601.03</v>
      </c>
      <c r="M133" s="34">
        <v>2649118.56</v>
      </c>
      <c r="N133" s="34">
        <v>2731856.47</v>
      </c>
      <c r="O133" s="34">
        <v>4897626</v>
      </c>
      <c r="P133" s="9">
        <v>96.39</v>
      </c>
      <c r="Q133" s="9">
        <v>89.74</v>
      </c>
      <c r="R133" s="9">
        <v>97.07</v>
      </c>
      <c r="S133" s="9">
        <v>100</v>
      </c>
      <c r="T133" s="33">
        <v>25.77</v>
      </c>
      <c r="U133" s="33">
        <v>26.57</v>
      </c>
      <c r="V133" s="33">
        <v>47.64</v>
      </c>
      <c r="W133" s="33">
        <v>89.4</v>
      </c>
      <c r="X133" s="33">
        <v>82.89</v>
      </c>
      <c r="Y133" s="33">
        <v>67.59</v>
      </c>
      <c r="Z133" s="33">
        <v>114.99</v>
      </c>
    </row>
    <row r="134" spans="1:26" ht="12.75">
      <c r="A134" s="35">
        <v>6</v>
      </c>
      <c r="B134" s="35">
        <v>3</v>
      </c>
      <c r="C134" s="35">
        <v>10</v>
      </c>
      <c r="D134" s="36">
        <v>2</v>
      </c>
      <c r="E134" s="37"/>
      <c r="F134" s="32" t="s">
        <v>86</v>
      </c>
      <c r="G134" s="58" t="s">
        <v>201</v>
      </c>
      <c r="H134" s="34">
        <v>21374688.23</v>
      </c>
      <c r="I134" s="34">
        <v>4886530</v>
      </c>
      <c r="J134" s="34">
        <v>8288186.23</v>
      </c>
      <c r="K134" s="34">
        <v>8199972</v>
      </c>
      <c r="L134" s="34">
        <v>20364659.39</v>
      </c>
      <c r="M134" s="34">
        <v>4660944.73</v>
      </c>
      <c r="N134" s="34">
        <v>7503742.66</v>
      </c>
      <c r="O134" s="34">
        <v>8199972</v>
      </c>
      <c r="P134" s="9">
        <v>95.27</v>
      </c>
      <c r="Q134" s="9">
        <v>95.38</v>
      </c>
      <c r="R134" s="9">
        <v>90.53</v>
      </c>
      <c r="S134" s="9">
        <v>100</v>
      </c>
      <c r="T134" s="33">
        <v>22.88</v>
      </c>
      <c r="U134" s="33">
        <v>36.84</v>
      </c>
      <c r="V134" s="33">
        <v>40.26</v>
      </c>
      <c r="W134" s="33">
        <v>117.05</v>
      </c>
      <c r="X134" s="33">
        <v>124.63</v>
      </c>
      <c r="Y134" s="33">
        <v>121.71</v>
      </c>
      <c r="Z134" s="33">
        <v>109.43</v>
      </c>
    </row>
    <row r="135" spans="1:26" ht="12.75">
      <c r="A135" s="35">
        <v>6</v>
      </c>
      <c r="B135" s="35">
        <v>8</v>
      </c>
      <c r="C135" s="35">
        <v>12</v>
      </c>
      <c r="D135" s="36">
        <v>2</v>
      </c>
      <c r="E135" s="37"/>
      <c r="F135" s="32" t="s">
        <v>86</v>
      </c>
      <c r="G135" s="58" t="s">
        <v>202</v>
      </c>
      <c r="H135" s="34">
        <v>16006310</v>
      </c>
      <c r="I135" s="34">
        <v>2568531</v>
      </c>
      <c r="J135" s="34">
        <v>5615783</v>
      </c>
      <c r="K135" s="34">
        <v>7821996</v>
      </c>
      <c r="L135" s="34">
        <v>15921744.13</v>
      </c>
      <c r="M135" s="34">
        <v>2551948.87</v>
      </c>
      <c r="N135" s="34">
        <v>5547799.26</v>
      </c>
      <c r="O135" s="34">
        <v>7821996</v>
      </c>
      <c r="P135" s="9">
        <v>99.47</v>
      </c>
      <c r="Q135" s="9">
        <v>99.35</v>
      </c>
      <c r="R135" s="9">
        <v>98.78</v>
      </c>
      <c r="S135" s="9">
        <v>100</v>
      </c>
      <c r="T135" s="33">
        <v>16.02</v>
      </c>
      <c r="U135" s="33">
        <v>34.84</v>
      </c>
      <c r="V135" s="33">
        <v>49.12</v>
      </c>
      <c r="W135" s="33">
        <v>126.27</v>
      </c>
      <c r="X135" s="33">
        <v>103.73</v>
      </c>
      <c r="Y135" s="33">
        <v>189.27</v>
      </c>
      <c r="Z135" s="33">
        <v>108.37</v>
      </c>
    </row>
    <row r="136" spans="1:26" ht="12.75">
      <c r="A136" s="35">
        <v>6</v>
      </c>
      <c r="B136" s="35">
        <v>11</v>
      </c>
      <c r="C136" s="35">
        <v>6</v>
      </c>
      <c r="D136" s="36">
        <v>2</v>
      </c>
      <c r="E136" s="37"/>
      <c r="F136" s="32" t="s">
        <v>86</v>
      </c>
      <c r="G136" s="58" t="s">
        <v>203</v>
      </c>
      <c r="H136" s="34">
        <v>13200180.1</v>
      </c>
      <c r="I136" s="34">
        <v>2243204</v>
      </c>
      <c r="J136" s="34">
        <v>4183803.1</v>
      </c>
      <c r="K136" s="34">
        <v>6773173</v>
      </c>
      <c r="L136" s="34">
        <v>11898264.32</v>
      </c>
      <c r="M136" s="34">
        <v>2015472.68</v>
      </c>
      <c r="N136" s="34">
        <v>3109618.64</v>
      </c>
      <c r="O136" s="34">
        <v>6773173</v>
      </c>
      <c r="P136" s="9">
        <v>90.13</v>
      </c>
      <c r="Q136" s="9">
        <v>89.84</v>
      </c>
      <c r="R136" s="9">
        <v>74.32</v>
      </c>
      <c r="S136" s="9">
        <v>100</v>
      </c>
      <c r="T136" s="33">
        <v>16.93</v>
      </c>
      <c r="U136" s="33">
        <v>26.13</v>
      </c>
      <c r="V136" s="33">
        <v>56.92</v>
      </c>
      <c r="W136" s="33">
        <v>97.19</v>
      </c>
      <c r="X136" s="33">
        <v>117.55</v>
      </c>
      <c r="Y136" s="33">
        <v>74.74</v>
      </c>
      <c r="Z136" s="33">
        <v>106.38</v>
      </c>
    </row>
    <row r="137" spans="1:26" ht="12.75">
      <c r="A137" s="35">
        <v>6</v>
      </c>
      <c r="B137" s="35">
        <v>3</v>
      </c>
      <c r="C137" s="35">
        <v>11</v>
      </c>
      <c r="D137" s="36">
        <v>2</v>
      </c>
      <c r="E137" s="37"/>
      <c r="F137" s="32" t="s">
        <v>86</v>
      </c>
      <c r="G137" s="58" t="s">
        <v>204</v>
      </c>
      <c r="H137" s="34">
        <v>20987359.82</v>
      </c>
      <c r="I137" s="34">
        <v>4955427.33</v>
      </c>
      <c r="J137" s="34">
        <v>6390445.49</v>
      </c>
      <c r="K137" s="34">
        <v>9641487</v>
      </c>
      <c r="L137" s="34">
        <v>20348630.15</v>
      </c>
      <c r="M137" s="34">
        <v>4722418.15</v>
      </c>
      <c r="N137" s="34">
        <v>5984725</v>
      </c>
      <c r="O137" s="34">
        <v>9641487</v>
      </c>
      <c r="P137" s="9">
        <v>96.95</v>
      </c>
      <c r="Q137" s="9">
        <v>95.29</v>
      </c>
      <c r="R137" s="9">
        <v>93.65</v>
      </c>
      <c r="S137" s="9">
        <v>100</v>
      </c>
      <c r="T137" s="33">
        <v>23.2</v>
      </c>
      <c r="U137" s="33">
        <v>29.41</v>
      </c>
      <c r="V137" s="33">
        <v>47.38</v>
      </c>
      <c r="W137" s="33">
        <v>98.54</v>
      </c>
      <c r="X137" s="33">
        <v>113.38</v>
      </c>
      <c r="Y137" s="33">
        <v>79.19</v>
      </c>
      <c r="Z137" s="33">
        <v>108</v>
      </c>
    </row>
    <row r="138" spans="1:26" ht="12.75">
      <c r="A138" s="35">
        <v>6</v>
      </c>
      <c r="B138" s="35">
        <v>13</v>
      </c>
      <c r="C138" s="35">
        <v>6</v>
      </c>
      <c r="D138" s="36">
        <v>2</v>
      </c>
      <c r="E138" s="37"/>
      <c r="F138" s="32" t="s">
        <v>86</v>
      </c>
      <c r="G138" s="58" t="s">
        <v>205</v>
      </c>
      <c r="H138" s="34">
        <v>13136263.58</v>
      </c>
      <c r="I138" s="34">
        <v>2022589</v>
      </c>
      <c r="J138" s="34">
        <v>3456264.58</v>
      </c>
      <c r="K138" s="34">
        <v>7657410</v>
      </c>
      <c r="L138" s="34">
        <v>13332259.57</v>
      </c>
      <c r="M138" s="34">
        <v>2212750.96</v>
      </c>
      <c r="N138" s="34">
        <v>3462098.61</v>
      </c>
      <c r="O138" s="34">
        <v>7657410</v>
      </c>
      <c r="P138" s="9">
        <v>101.49</v>
      </c>
      <c r="Q138" s="9">
        <v>109.4</v>
      </c>
      <c r="R138" s="9">
        <v>100.16</v>
      </c>
      <c r="S138" s="9">
        <v>100</v>
      </c>
      <c r="T138" s="33">
        <v>16.59</v>
      </c>
      <c r="U138" s="33">
        <v>25.96</v>
      </c>
      <c r="V138" s="33">
        <v>57.43</v>
      </c>
      <c r="W138" s="33">
        <v>87.31</v>
      </c>
      <c r="X138" s="33">
        <v>98.57</v>
      </c>
      <c r="Y138" s="33">
        <v>60.76</v>
      </c>
      <c r="Z138" s="33">
        <v>104.51</v>
      </c>
    </row>
    <row r="139" spans="1:26" ht="12.75">
      <c r="A139" s="35">
        <v>6</v>
      </c>
      <c r="B139" s="35">
        <v>6</v>
      </c>
      <c r="C139" s="35">
        <v>10</v>
      </c>
      <c r="D139" s="36">
        <v>2</v>
      </c>
      <c r="E139" s="37"/>
      <c r="F139" s="32" t="s">
        <v>86</v>
      </c>
      <c r="G139" s="58" t="s">
        <v>206</v>
      </c>
      <c r="H139" s="34">
        <v>11755332.3</v>
      </c>
      <c r="I139" s="34">
        <v>3749131.69</v>
      </c>
      <c r="J139" s="34">
        <v>3389511.61</v>
      </c>
      <c r="K139" s="34">
        <v>4616689</v>
      </c>
      <c r="L139" s="34">
        <v>11559480.68</v>
      </c>
      <c r="M139" s="34">
        <v>3619870.93</v>
      </c>
      <c r="N139" s="34">
        <v>3322920.75</v>
      </c>
      <c r="O139" s="34">
        <v>4616689</v>
      </c>
      <c r="P139" s="9">
        <v>98.33</v>
      </c>
      <c r="Q139" s="9">
        <v>96.55</v>
      </c>
      <c r="R139" s="9">
        <v>98.03</v>
      </c>
      <c r="S139" s="9">
        <v>100</v>
      </c>
      <c r="T139" s="33">
        <v>31.31</v>
      </c>
      <c r="U139" s="33">
        <v>28.74</v>
      </c>
      <c r="V139" s="33">
        <v>39.93</v>
      </c>
      <c r="W139" s="33">
        <v>99.45</v>
      </c>
      <c r="X139" s="33">
        <v>117.86</v>
      </c>
      <c r="Y139" s="33">
        <v>82.07</v>
      </c>
      <c r="Z139" s="33">
        <v>102.53</v>
      </c>
    </row>
    <row r="140" spans="1:26" ht="12.75">
      <c r="A140" s="35">
        <v>6</v>
      </c>
      <c r="B140" s="35">
        <v>20</v>
      </c>
      <c r="C140" s="35">
        <v>9</v>
      </c>
      <c r="D140" s="36">
        <v>2</v>
      </c>
      <c r="E140" s="37"/>
      <c r="F140" s="32" t="s">
        <v>86</v>
      </c>
      <c r="G140" s="58" t="s">
        <v>207</v>
      </c>
      <c r="H140" s="34">
        <v>20983865.47</v>
      </c>
      <c r="I140" s="34">
        <v>5810364.1</v>
      </c>
      <c r="J140" s="34">
        <v>5985600.37</v>
      </c>
      <c r="K140" s="34">
        <v>9187901</v>
      </c>
      <c r="L140" s="34">
        <v>20407632.82</v>
      </c>
      <c r="M140" s="34">
        <v>5343215.27</v>
      </c>
      <c r="N140" s="34">
        <v>5908847.55</v>
      </c>
      <c r="O140" s="34">
        <v>9155570</v>
      </c>
      <c r="P140" s="9">
        <v>97.25</v>
      </c>
      <c r="Q140" s="9">
        <v>91.96</v>
      </c>
      <c r="R140" s="9">
        <v>98.71</v>
      </c>
      <c r="S140" s="9">
        <v>99.64</v>
      </c>
      <c r="T140" s="33">
        <v>26.18</v>
      </c>
      <c r="U140" s="33">
        <v>28.95</v>
      </c>
      <c r="V140" s="33">
        <v>44.86</v>
      </c>
      <c r="W140" s="33">
        <v>121.57</v>
      </c>
      <c r="X140" s="33">
        <v>122.74</v>
      </c>
      <c r="Y140" s="33">
        <v>146.88</v>
      </c>
      <c r="Z140" s="33">
        <v>108.87</v>
      </c>
    </row>
    <row r="141" spans="1:26" ht="12.75">
      <c r="A141" s="35">
        <v>6</v>
      </c>
      <c r="B141" s="35">
        <v>20</v>
      </c>
      <c r="C141" s="35">
        <v>10</v>
      </c>
      <c r="D141" s="36">
        <v>2</v>
      </c>
      <c r="E141" s="37"/>
      <c r="F141" s="32" t="s">
        <v>86</v>
      </c>
      <c r="G141" s="58" t="s">
        <v>208</v>
      </c>
      <c r="H141" s="34">
        <v>15909172</v>
      </c>
      <c r="I141" s="34">
        <v>5198800.4</v>
      </c>
      <c r="J141" s="34">
        <v>3438588.6</v>
      </c>
      <c r="K141" s="34">
        <v>7271783</v>
      </c>
      <c r="L141" s="34">
        <v>15287670.45</v>
      </c>
      <c r="M141" s="34">
        <v>4979635.41</v>
      </c>
      <c r="N141" s="34">
        <v>3036252.04</v>
      </c>
      <c r="O141" s="34">
        <v>7271783</v>
      </c>
      <c r="P141" s="9">
        <v>96.09</v>
      </c>
      <c r="Q141" s="9">
        <v>95.78</v>
      </c>
      <c r="R141" s="9">
        <v>88.29</v>
      </c>
      <c r="S141" s="9">
        <v>100</v>
      </c>
      <c r="T141" s="33">
        <v>32.57</v>
      </c>
      <c r="U141" s="33">
        <v>19.86</v>
      </c>
      <c r="V141" s="33">
        <v>47.56</v>
      </c>
      <c r="W141" s="33">
        <v>84.98</v>
      </c>
      <c r="X141" s="33">
        <v>59.12</v>
      </c>
      <c r="Y141" s="33">
        <v>107.01</v>
      </c>
      <c r="Z141" s="33">
        <v>108.04</v>
      </c>
    </row>
    <row r="142" spans="1:26" ht="12.75">
      <c r="A142" s="35">
        <v>6</v>
      </c>
      <c r="B142" s="35">
        <v>1</v>
      </c>
      <c r="C142" s="35">
        <v>14</v>
      </c>
      <c r="D142" s="36">
        <v>2</v>
      </c>
      <c r="E142" s="37"/>
      <c r="F142" s="32" t="s">
        <v>86</v>
      </c>
      <c r="G142" s="58" t="s">
        <v>209</v>
      </c>
      <c r="H142" s="34">
        <v>8355938.41</v>
      </c>
      <c r="I142" s="34">
        <v>2548899</v>
      </c>
      <c r="J142" s="34">
        <v>2254173.41</v>
      </c>
      <c r="K142" s="34">
        <v>3552866</v>
      </c>
      <c r="L142" s="34">
        <v>7969390.28</v>
      </c>
      <c r="M142" s="34">
        <v>2234911.91</v>
      </c>
      <c r="N142" s="34">
        <v>2181612.37</v>
      </c>
      <c r="O142" s="34">
        <v>3552866</v>
      </c>
      <c r="P142" s="9">
        <v>95.37</v>
      </c>
      <c r="Q142" s="9">
        <v>87.68</v>
      </c>
      <c r="R142" s="9">
        <v>96.78</v>
      </c>
      <c r="S142" s="9">
        <v>100</v>
      </c>
      <c r="T142" s="33">
        <v>28.04</v>
      </c>
      <c r="U142" s="33">
        <v>27.37</v>
      </c>
      <c r="V142" s="33">
        <v>44.58</v>
      </c>
      <c r="W142" s="33">
        <v>93.2</v>
      </c>
      <c r="X142" s="33">
        <v>124.74</v>
      </c>
      <c r="Y142" s="33">
        <v>65.59</v>
      </c>
      <c r="Z142" s="33">
        <v>103.5</v>
      </c>
    </row>
    <row r="143" spans="1:26" ht="12.75">
      <c r="A143" s="35">
        <v>6</v>
      </c>
      <c r="B143" s="35">
        <v>13</v>
      </c>
      <c r="C143" s="35">
        <v>7</v>
      </c>
      <c r="D143" s="36">
        <v>2</v>
      </c>
      <c r="E143" s="37"/>
      <c r="F143" s="32" t="s">
        <v>86</v>
      </c>
      <c r="G143" s="58" t="s">
        <v>210</v>
      </c>
      <c r="H143" s="34">
        <v>8741785.41</v>
      </c>
      <c r="I143" s="34">
        <v>3039341.4</v>
      </c>
      <c r="J143" s="34">
        <v>2708424.01</v>
      </c>
      <c r="K143" s="34">
        <v>2994020</v>
      </c>
      <c r="L143" s="34">
        <v>8716357.99</v>
      </c>
      <c r="M143" s="34">
        <v>3032675.7</v>
      </c>
      <c r="N143" s="34">
        <v>2689662.29</v>
      </c>
      <c r="O143" s="34">
        <v>2994020</v>
      </c>
      <c r="P143" s="9">
        <v>99.7</v>
      </c>
      <c r="Q143" s="9">
        <v>99.78</v>
      </c>
      <c r="R143" s="9">
        <v>99.3</v>
      </c>
      <c r="S143" s="9">
        <v>100</v>
      </c>
      <c r="T143" s="33">
        <v>34.79</v>
      </c>
      <c r="U143" s="33">
        <v>30.85</v>
      </c>
      <c r="V143" s="33">
        <v>34.34</v>
      </c>
      <c r="W143" s="33">
        <v>100.4</v>
      </c>
      <c r="X143" s="33">
        <v>120.3</v>
      </c>
      <c r="Y143" s="33">
        <v>82.73</v>
      </c>
      <c r="Z143" s="33">
        <v>102.91</v>
      </c>
    </row>
    <row r="144" spans="1:26" ht="12.75">
      <c r="A144" s="35">
        <v>6</v>
      </c>
      <c r="B144" s="35">
        <v>1</v>
      </c>
      <c r="C144" s="35">
        <v>15</v>
      </c>
      <c r="D144" s="36">
        <v>2</v>
      </c>
      <c r="E144" s="37"/>
      <c r="F144" s="32" t="s">
        <v>86</v>
      </c>
      <c r="G144" s="58" t="s">
        <v>211</v>
      </c>
      <c r="H144" s="34">
        <v>8231533</v>
      </c>
      <c r="I144" s="34">
        <v>1747165.13</v>
      </c>
      <c r="J144" s="34">
        <v>2870608.87</v>
      </c>
      <c r="K144" s="34">
        <v>3613759</v>
      </c>
      <c r="L144" s="34">
        <v>8180485.73</v>
      </c>
      <c r="M144" s="34">
        <v>1730739.41</v>
      </c>
      <c r="N144" s="34">
        <v>2835987.32</v>
      </c>
      <c r="O144" s="34">
        <v>3613759</v>
      </c>
      <c r="P144" s="9">
        <v>99.37</v>
      </c>
      <c r="Q144" s="9">
        <v>99.05</v>
      </c>
      <c r="R144" s="9">
        <v>98.79</v>
      </c>
      <c r="S144" s="9">
        <v>100</v>
      </c>
      <c r="T144" s="33">
        <v>21.15</v>
      </c>
      <c r="U144" s="33">
        <v>34.66</v>
      </c>
      <c r="V144" s="33">
        <v>44.17</v>
      </c>
      <c r="W144" s="33">
        <v>48.95</v>
      </c>
      <c r="X144" s="33">
        <v>95.46</v>
      </c>
      <c r="Y144" s="33">
        <v>24.62</v>
      </c>
      <c r="Z144" s="33">
        <v>106.88</v>
      </c>
    </row>
    <row r="145" spans="1:26" ht="12.75">
      <c r="A145" s="35">
        <v>6</v>
      </c>
      <c r="B145" s="35">
        <v>10</v>
      </c>
      <c r="C145" s="35">
        <v>6</v>
      </c>
      <c r="D145" s="36">
        <v>2</v>
      </c>
      <c r="E145" s="37"/>
      <c r="F145" s="32" t="s">
        <v>86</v>
      </c>
      <c r="G145" s="58" t="s">
        <v>212</v>
      </c>
      <c r="H145" s="34">
        <v>18756056.91</v>
      </c>
      <c r="I145" s="34">
        <v>3477525</v>
      </c>
      <c r="J145" s="34">
        <v>7957467.91</v>
      </c>
      <c r="K145" s="34">
        <v>7321064</v>
      </c>
      <c r="L145" s="34">
        <v>18173378.11</v>
      </c>
      <c r="M145" s="34">
        <v>3389764.46</v>
      </c>
      <c r="N145" s="34">
        <v>7450691.65</v>
      </c>
      <c r="O145" s="34">
        <v>7332922</v>
      </c>
      <c r="P145" s="9">
        <v>96.89</v>
      </c>
      <c r="Q145" s="9">
        <v>97.47</v>
      </c>
      <c r="R145" s="9">
        <v>93.63</v>
      </c>
      <c r="S145" s="9">
        <v>100.16</v>
      </c>
      <c r="T145" s="33">
        <v>18.65</v>
      </c>
      <c r="U145" s="33">
        <v>40.99</v>
      </c>
      <c r="V145" s="33">
        <v>40.34</v>
      </c>
      <c r="W145" s="33">
        <v>139.08</v>
      </c>
      <c r="X145" s="33">
        <v>110.48</v>
      </c>
      <c r="Y145" s="33">
        <v>244.17</v>
      </c>
      <c r="Z145" s="33">
        <v>105.55</v>
      </c>
    </row>
    <row r="146" spans="1:26" ht="12.75">
      <c r="A146" s="35">
        <v>6</v>
      </c>
      <c r="B146" s="35">
        <v>11</v>
      </c>
      <c r="C146" s="35">
        <v>7</v>
      </c>
      <c r="D146" s="36">
        <v>2</v>
      </c>
      <c r="E146" s="37"/>
      <c r="F146" s="32" t="s">
        <v>86</v>
      </c>
      <c r="G146" s="58" t="s">
        <v>213</v>
      </c>
      <c r="H146" s="34">
        <v>29074216.16</v>
      </c>
      <c r="I146" s="34">
        <v>5853077.38</v>
      </c>
      <c r="J146" s="34">
        <v>7298753.78</v>
      </c>
      <c r="K146" s="34">
        <v>15922385</v>
      </c>
      <c r="L146" s="34">
        <v>28531793.49</v>
      </c>
      <c r="M146" s="34">
        <v>5584005.95</v>
      </c>
      <c r="N146" s="34">
        <v>7025402.54</v>
      </c>
      <c r="O146" s="34">
        <v>15922385</v>
      </c>
      <c r="P146" s="9">
        <v>98.13</v>
      </c>
      <c r="Q146" s="9">
        <v>95.4</v>
      </c>
      <c r="R146" s="9">
        <v>96.25</v>
      </c>
      <c r="S146" s="9">
        <v>100</v>
      </c>
      <c r="T146" s="33">
        <v>19.57</v>
      </c>
      <c r="U146" s="33">
        <v>24.62</v>
      </c>
      <c r="V146" s="33">
        <v>55.8</v>
      </c>
      <c r="W146" s="33">
        <v>103.63</v>
      </c>
      <c r="X146" s="33">
        <v>109.96</v>
      </c>
      <c r="Y146" s="33">
        <v>96.31</v>
      </c>
      <c r="Z146" s="33">
        <v>105.04</v>
      </c>
    </row>
    <row r="147" spans="1:26" ht="12.75">
      <c r="A147" s="35">
        <v>6</v>
      </c>
      <c r="B147" s="35">
        <v>19</v>
      </c>
      <c r="C147" s="35">
        <v>4</v>
      </c>
      <c r="D147" s="36">
        <v>2</v>
      </c>
      <c r="E147" s="37"/>
      <c r="F147" s="32" t="s">
        <v>86</v>
      </c>
      <c r="G147" s="58" t="s">
        <v>214</v>
      </c>
      <c r="H147" s="34">
        <v>7436917</v>
      </c>
      <c r="I147" s="34">
        <v>1180783.99</v>
      </c>
      <c r="J147" s="34">
        <v>2837900.01</v>
      </c>
      <c r="K147" s="34">
        <v>3418233</v>
      </c>
      <c r="L147" s="34">
        <v>7284438.24</v>
      </c>
      <c r="M147" s="34">
        <v>1236071.23</v>
      </c>
      <c r="N147" s="34">
        <v>2630134.01</v>
      </c>
      <c r="O147" s="34">
        <v>3418233</v>
      </c>
      <c r="P147" s="9">
        <v>97.94</v>
      </c>
      <c r="Q147" s="9">
        <v>104.68</v>
      </c>
      <c r="R147" s="9">
        <v>92.67</v>
      </c>
      <c r="S147" s="9">
        <v>100</v>
      </c>
      <c r="T147" s="33">
        <v>16.96</v>
      </c>
      <c r="U147" s="33">
        <v>36.1</v>
      </c>
      <c r="V147" s="33">
        <v>46.92</v>
      </c>
      <c r="W147" s="33">
        <v>95.88</v>
      </c>
      <c r="X147" s="33">
        <v>114.51</v>
      </c>
      <c r="Y147" s="33">
        <v>82.59</v>
      </c>
      <c r="Z147" s="33">
        <v>102.55</v>
      </c>
    </row>
    <row r="148" spans="1:26" ht="12.75">
      <c r="A148" s="35">
        <v>6</v>
      </c>
      <c r="B148" s="35">
        <v>20</v>
      </c>
      <c r="C148" s="35">
        <v>11</v>
      </c>
      <c r="D148" s="36">
        <v>2</v>
      </c>
      <c r="E148" s="37"/>
      <c r="F148" s="32" t="s">
        <v>86</v>
      </c>
      <c r="G148" s="58" t="s">
        <v>215</v>
      </c>
      <c r="H148" s="34">
        <v>14176118.18</v>
      </c>
      <c r="I148" s="34">
        <v>2991309.91</v>
      </c>
      <c r="J148" s="34">
        <v>3700556.27</v>
      </c>
      <c r="K148" s="34">
        <v>7484252</v>
      </c>
      <c r="L148" s="34">
        <v>14073900.91</v>
      </c>
      <c r="M148" s="34">
        <v>2954740.92</v>
      </c>
      <c r="N148" s="34">
        <v>3634907.99</v>
      </c>
      <c r="O148" s="34">
        <v>7484252</v>
      </c>
      <c r="P148" s="9">
        <v>99.27</v>
      </c>
      <c r="Q148" s="9">
        <v>98.77</v>
      </c>
      <c r="R148" s="9">
        <v>98.22</v>
      </c>
      <c r="S148" s="9">
        <v>100</v>
      </c>
      <c r="T148" s="33">
        <v>20.99</v>
      </c>
      <c r="U148" s="33">
        <v>25.82</v>
      </c>
      <c r="V148" s="33">
        <v>53.17</v>
      </c>
      <c r="W148" s="33">
        <v>96.06</v>
      </c>
      <c r="X148" s="33">
        <v>124.72</v>
      </c>
      <c r="Y148" s="33">
        <v>67.62</v>
      </c>
      <c r="Z148" s="33">
        <v>108.36</v>
      </c>
    </row>
    <row r="149" spans="1:26" ht="12.75">
      <c r="A149" s="35">
        <v>6</v>
      </c>
      <c r="B149" s="35">
        <v>16</v>
      </c>
      <c r="C149" s="35">
        <v>5</v>
      </c>
      <c r="D149" s="36">
        <v>2</v>
      </c>
      <c r="E149" s="37"/>
      <c r="F149" s="32" t="s">
        <v>86</v>
      </c>
      <c r="G149" s="58" t="s">
        <v>216</v>
      </c>
      <c r="H149" s="34">
        <v>17055639</v>
      </c>
      <c r="I149" s="34">
        <v>6862572</v>
      </c>
      <c r="J149" s="34">
        <v>5414148</v>
      </c>
      <c r="K149" s="34">
        <v>4778919</v>
      </c>
      <c r="L149" s="34">
        <v>16696399.22</v>
      </c>
      <c r="M149" s="34">
        <v>6635366.69</v>
      </c>
      <c r="N149" s="34">
        <v>5282113.53</v>
      </c>
      <c r="O149" s="34">
        <v>4778919</v>
      </c>
      <c r="P149" s="9">
        <v>97.89</v>
      </c>
      <c r="Q149" s="9">
        <v>96.68</v>
      </c>
      <c r="R149" s="9">
        <v>97.56</v>
      </c>
      <c r="S149" s="9">
        <v>100</v>
      </c>
      <c r="T149" s="33">
        <v>39.74</v>
      </c>
      <c r="U149" s="33">
        <v>31.63</v>
      </c>
      <c r="V149" s="33">
        <v>28.62</v>
      </c>
      <c r="W149" s="33">
        <v>90.63</v>
      </c>
      <c r="X149" s="33">
        <v>83.89</v>
      </c>
      <c r="Y149" s="33">
        <v>102.89</v>
      </c>
      <c r="Z149" s="33">
        <v>88.83</v>
      </c>
    </row>
    <row r="150" spans="1:26" ht="12.75">
      <c r="A150" s="35">
        <v>6</v>
      </c>
      <c r="B150" s="35">
        <v>11</v>
      </c>
      <c r="C150" s="35">
        <v>8</v>
      </c>
      <c r="D150" s="36">
        <v>2</v>
      </c>
      <c r="E150" s="37"/>
      <c r="F150" s="32" t="s">
        <v>86</v>
      </c>
      <c r="G150" s="58" t="s">
        <v>98</v>
      </c>
      <c r="H150" s="34">
        <v>24025419</v>
      </c>
      <c r="I150" s="34">
        <v>5155780</v>
      </c>
      <c r="J150" s="34">
        <v>6628694</v>
      </c>
      <c r="K150" s="34">
        <v>12240945</v>
      </c>
      <c r="L150" s="34">
        <v>23103178.97</v>
      </c>
      <c r="M150" s="34">
        <v>4691873.39</v>
      </c>
      <c r="N150" s="34">
        <v>6170360.58</v>
      </c>
      <c r="O150" s="34">
        <v>12240945</v>
      </c>
      <c r="P150" s="9">
        <v>96.16</v>
      </c>
      <c r="Q150" s="9">
        <v>91</v>
      </c>
      <c r="R150" s="9">
        <v>93.08</v>
      </c>
      <c r="S150" s="9">
        <v>100</v>
      </c>
      <c r="T150" s="33">
        <v>20.3</v>
      </c>
      <c r="U150" s="33">
        <v>26.7</v>
      </c>
      <c r="V150" s="33">
        <v>52.98</v>
      </c>
      <c r="W150" s="33">
        <v>77.02</v>
      </c>
      <c r="X150" s="33">
        <v>104.94</v>
      </c>
      <c r="Y150" s="33">
        <v>48.03</v>
      </c>
      <c r="Z150" s="33">
        <v>96.55</v>
      </c>
    </row>
    <row r="151" spans="1:26" ht="12.75">
      <c r="A151" s="35">
        <v>6</v>
      </c>
      <c r="B151" s="35">
        <v>9</v>
      </c>
      <c r="C151" s="35">
        <v>12</v>
      </c>
      <c r="D151" s="36">
        <v>2</v>
      </c>
      <c r="E151" s="37"/>
      <c r="F151" s="32" t="s">
        <v>86</v>
      </c>
      <c r="G151" s="58" t="s">
        <v>217</v>
      </c>
      <c r="H151" s="34">
        <v>17738129.86</v>
      </c>
      <c r="I151" s="34">
        <v>5281750</v>
      </c>
      <c r="J151" s="34">
        <v>4287404.86</v>
      </c>
      <c r="K151" s="34">
        <v>8168975</v>
      </c>
      <c r="L151" s="34">
        <v>17764632.91</v>
      </c>
      <c r="M151" s="34">
        <v>5353434.88</v>
      </c>
      <c r="N151" s="34">
        <v>4242223.03</v>
      </c>
      <c r="O151" s="34">
        <v>8168975</v>
      </c>
      <c r="P151" s="9">
        <v>100.14</v>
      </c>
      <c r="Q151" s="9">
        <v>101.35</v>
      </c>
      <c r="R151" s="9">
        <v>98.94</v>
      </c>
      <c r="S151" s="9">
        <v>100</v>
      </c>
      <c r="T151" s="33">
        <v>30.13</v>
      </c>
      <c r="U151" s="33">
        <v>23.88</v>
      </c>
      <c r="V151" s="33">
        <v>45.98</v>
      </c>
      <c r="W151" s="33">
        <v>91.79</v>
      </c>
      <c r="X151" s="33">
        <v>86.07</v>
      </c>
      <c r="Y151" s="33">
        <v>77.11</v>
      </c>
      <c r="Z151" s="33">
        <v>107.03</v>
      </c>
    </row>
    <row r="152" spans="1:26" ht="12.75">
      <c r="A152" s="35">
        <v>6</v>
      </c>
      <c r="B152" s="35">
        <v>20</v>
      </c>
      <c r="C152" s="35">
        <v>12</v>
      </c>
      <c r="D152" s="36">
        <v>2</v>
      </c>
      <c r="E152" s="37"/>
      <c r="F152" s="32" t="s">
        <v>86</v>
      </c>
      <c r="G152" s="58" t="s">
        <v>218</v>
      </c>
      <c r="H152" s="34">
        <v>13698169.31</v>
      </c>
      <c r="I152" s="34">
        <v>3494646.36</v>
      </c>
      <c r="J152" s="34">
        <v>4082605.95</v>
      </c>
      <c r="K152" s="34">
        <v>6120917</v>
      </c>
      <c r="L152" s="34">
        <v>12516035</v>
      </c>
      <c r="M152" s="34">
        <v>3204171.33</v>
      </c>
      <c r="N152" s="34">
        <v>3190946.67</v>
      </c>
      <c r="O152" s="34">
        <v>6120917</v>
      </c>
      <c r="P152" s="9">
        <v>91.37</v>
      </c>
      <c r="Q152" s="9">
        <v>91.68</v>
      </c>
      <c r="R152" s="9">
        <v>78.15</v>
      </c>
      <c r="S152" s="9">
        <v>100</v>
      </c>
      <c r="T152" s="33">
        <v>25.6</v>
      </c>
      <c r="U152" s="33">
        <v>25.49</v>
      </c>
      <c r="V152" s="33">
        <v>48.9</v>
      </c>
      <c r="W152" s="33">
        <v>105.77</v>
      </c>
      <c r="X152" s="33">
        <v>89.94</v>
      </c>
      <c r="Y152" s="33">
        <v>114.2</v>
      </c>
      <c r="Z152" s="33">
        <v>111.76</v>
      </c>
    </row>
    <row r="153" spans="1:26" ht="12.75">
      <c r="A153" s="35">
        <v>6</v>
      </c>
      <c r="B153" s="35">
        <v>18</v>
      </c>
      <c r="C153" s="35">
        <v>8</v>
      </c>
      <c r="D153" s="36">
        <v>2</v>
      </c>
      <c r="E153" s="37"/>
      <c r="F153" s="32" t="s">
        <v>86</v>
      </c>
      <c r="G153" s="58" t="s">
        <v>219</v>
      </c>
      <c r="H153" s="34">
        <v>20621676.92</v>
      </c>
      <c r="I153" s="34">
        <v>3541824</v>
      </c>
      <c r="J153" s="34">
        <v>5235713.92</v>
      </c>
      <c r="K153" s="34">
        <v>11844139</v>
      </c>
      <c r="L153" s="34">
        <v>20707754.72</v>
      </c>
      <c r="M153" s="34">
        <v>3687278.58</v>
      </c>
      <c r="N153" s="34">
        <v>5176337.14</v>
      </c>
      <c r="O153" s="34">
        <v>11844139</v>
      </c>
      <c r="P153" s="9">
        <v>100.41</v>
      </c>
      <c r="Q153" s="9">
        <v>104.1</v>
      </c>
      <c r="R153" s="9">
        <v>98.86</v>
      </c>
      <c r="S153" s="9">
        <v>100</v>
      </c>
      <c r="T153" s="33">
        <v>17.8</v>
      </c>
      <c r="U153" s="33">
        <v>24.99</v>
      </c>
      <c r="V153" s="33">
        <v>57.19</v>
      </c>
      <c r="W153" s="33">
        <v>104.46</v>
      </c>
      <c r="X153" s="33">
        <v>121.74</v>
      </c>
      <c r="Y153" s="33">
        <v>89.35</v>
      </c>
      <c r="Z153" s="33">
        <v>107.67</v>
      </c>
    </row>
    <row r="154" spans="1:26" ht="12.75">
      <c r="A154" s="35">
        <v>6</v>
      </c>
      <c r="B154" s="35">
        <v>7</v>
      </c>
      <c r="C154" s="35">
        <v>6</v>
      </c>
      <c r="D154" s="36">
        <v>2</v>
      </c>
      <c r="E154" s="37"/>
      <c r="F154" s="32" t="s">
        <v>86</v>
      </c>
      <c r="G154" s="58" t="s">
        <v>220</v>
      </c>
      <c r="H154" s="34">
        <v>18354106.22</v>
      </c>
      <c r="I154" s="34">
        <v>2667793.87</v>
      </c>
      <c r="J154" s="34">
        <v>5480179.35</v>
      </c>
      <c r="K154" s="34">
        <v>10206133</v>
      </c>
      <c r="L154" s="34">
        <v>17337526.74</v>
      </c>
      <c r="M154" s="34">
        <v>2507675.89</v>
      </c>
      <c r="N154" s="34">
        <v>4623717.85</v>
      </c>
      <c r="O154" s="34">
        <v>10206133</v>
      </c>
      <c r="P154" s="9">
        <v>94.46</v>
      </c>
      <c r="Q154" s="9">
        <v>93.99</v>
      </c>
      <c r="R154" s="9">
        <v>84.37</v>
      </c>
      <c r="S154" s="9">
        <v>100</v>
      </c>
      <c r="T154" s="33">
        <v>14.46</v>
      </c>
      <c r="U154" s="33">
        <v>26.66</v>
      </c>
      <c r="V154" s="33">
        <v>58.86</v>
      </c>
      <c r="W154" s="33">
        <v>108.34</v>
      </c>
      <c r="X154" s="33">
        <v>85.46</v>
      </c>
      <c r="Y154" s="33">
        <v>131.37</v>
      </c>
      <c r="Z154" s="33">
        <v>106.88</v>
      </c>
    </row>
    <row r="155" spans="1:26" ht="12.75">
      <c r="A155" s="35">
        <v>6</v>
      </c>
      <c r="B155" s="35">
        <v>18</v>
      </c>
      <c r="C155" s="35">
        <v>9</v>
      </c>
      <c r="D155" s="36">
        <v>2</v>
      </c>
      <c r="E155" s="37"/>
      <c r="F155" s="32" t="s">
        <v>86</v>
      </c>
      <c r="G155" s="58" t="s">
        <v>221</v>
      </c>
      <c r="H155" s="34">
        <v>12655889.85</v>
      </c>
      <c r="I155" s="34">
        <v>3500361.66</v>
      </c>
      <c r="J155" s="34">
        <v>3166098.19</v>
      </c>
      <c r="K155" s="34">
        <v>5989430</v>
      </c>
      <c r="L155" s="34">
        <v>12167622.9</v>
      </c>
      <c r="M155" s="34">
        <v>3105525.71</v>
      </c>
      <c r="N155" s="34">
        <v>3072667.19</v>
      </c>
      <c r="O155" s="34">
        <v>5989430</v>
      </c>
      <c r="P155" s="9">
        <v>96.14</v>
      </c>
      <c r="Q155" s="9">
        <v>88.72</v>
      </c>
      <c r="R155" s="9">
        <v>97.04</v>
      </c>
      <c r="S155" s="9">
        <v>100</v>
      </c>
      <c r="T155" s="33">
        <v>25.52</v>
      </c>
      <c r="U155" s="33">
        <v>25.25</v>
      </c>
      <c r="V155" s="33">
        <v>49.22</v>
      </c>
      <c r="W155" s="33">
        <v>90.89</v>
      </c>
      <c r="X155" s="33">
        <v>62.09</v>
      </c>
      <c r="Y155" s="33">
        <v>104.05</v>
      </c>
      <c r="Z155" s="33">
        <v>110.25</v>
      </c>
    </row>
    <row r="156" spans="1:26" ht="12.75">
      <c r="A156" s="35">
        <v>6</v>
      </c>
      <c r="B156" s="35">
        <v>18</v>
      </c>
      <c r="C156" s="35">
        <v>10</v>
      </c>
      <c r="D156" s="36">
        <v>2</v>
      </c>
      <c r="E156" s="37"/>
      <c r="F156" s="32" t="s">
        <v>86</v>
      </c>
      <c r="G156" s="58" t="s">
        <v>222</v>
      </c>
      <c r="H156" s="34">
        <v>14608864.41</v>
      </c>
      <c r="I156" s="34">
        <v>4738835.71</v>
      </c>
      <c r="J156" s="34">
        <v>4816473.7</v>
      </c>
      <c r="K156" s="34">
        <v>5053555</v>
      </c>
      <c r="L156" s="34">
        <v>14409678.91</v>
      </c>
      <c r="M156" s="34">
        <v>4584582.03</v>
      </c>
      <c r="N156" s="34">
        <v>4771541.88</v>
      </c>
      <c r="O156" s="34">
        <v>5053555</v>
      </c>
      <c r="P156" s="9">
        <v>98.63</v>
      </c>
      <c r="Q156" s="9">
        <v>96.74</v>
      </c>
      <c r="R156" s="9">
        <v>99.06</v>
      </c>
      <c r="S156" s="9">
        <v>100</v>
      </c>
      <c r="T156" s="33">
        <v>31.81</v>
      </c>
      <c r="U156" s="33">
        <v>33.11</v>
      </c>
      <c r="V156" s="33">
        <v>35.07</v>
      </c>
      <c r="W156" s="33">
        <v>137.07</v>
      </c>
      <c r="X156" s="33">
        <v>138.13</v>
      </c>
      <c r="Y156" s="33">
        <v>188.14</v>
      </c>
      <c r="Z156" s="33">
        <v>108.51</v>
      </c>
    </row>
    <row r="157" spans="1:26" ht="12.75">
      <c r="A157" s="35">
        <v>6</v>
      </c>
      <c r="B157" s="35">
        <v>1</v>
      </c>
      <c r="C157" s="35">
        <v>16</v>
      </c>
      <c r="D157" s="36">
        <v>2</v>
      </c>
      <c r="E157" s="37"/>
      <c r="F157" s="32" t="s">
        <v>86</v>
      </c>
      <c r="G157" s="58" t="s">
        <v>100</v>
      </c>
      <c r="H157" s="34">
        <v>24794871.88</v>
      </c>
      <c r="I157" s="34">
        <v>15744503.63</v>
      </c>
      <c r="J157" s="34">
        <v>3323972.25</v>
      </c>
      <c r="K157" s="34">
        <v>5726396</v>
      </c>
      <c r="L157" s="34">
        <v>23580998.54</v>
      </c>
      <c r="M157" s="34">
        <v>14640003.01</v>
      </c>
      <c r="N157" s="34">
        <v>3214599.53</v>
      </c>
      <c r="O157" s="34">
        <v>5726396</v>
      </c>
      <c r="P157" s="9">
        <v>95.1</v>
      </c>
      <c r="Q157" s="9">
        <v>92.98</v>
      </c>
      <c r="R157" s="9">
        <v>96.7</v>
      </c>
      <c r="S157" s="9">
        <v>100</v>
      </c>
      <c r="T157" s="33">
        <v>62.08</v>
      </c>
      <c r="U157" s="33">
        <v>13.63</v>
      </c>
      <c r="V157" s="33">
        <v>24.28</v>
      </c>
      <c r="W157" s="33">
        <v>101.91</v>
      </c>
      <c r="X157" s="33">
        <v>104.7</v>
      </c>
      <c r="Y157" s="33">
        <v>88.13</v>
      </c>
      <c r="Z157" s="33">
        <v>103.95</v>
      </c>
    </row>
    <row r="158" spans="1:26" ht="12.75">
      <c r="A158" s="35">
        <v>6</v>
      </c>
      <c r="B158" s="35">
        <v>2</v>
      </c>
      <c r="C158" s="35">
        <v>13</v>
      </c>
      <c r="D158" s="36">
        <v>2</v>
      </c>
      <c r="E158" s="37"/>
      <c r="F158" s="32" t="s">
        <v>86</v>
      </c>
      <c r="G158" s="58" t="s">
        <v>223</v>
      </c>
      <c r="H158" s="34">
        <v>11663471.58</v>
      </c>
      <c r="I158" s="34">
        <v>2453868.77</v>
      </c>
      <c r="J158" s="34">
        <v>3088932.81</v>
      </c>
      <c r="K158" s="34">
        <v>6120670</v>
      </c>
      <c r="L158" s="34">
        <v>11307915.41</v>
      </c>
      <c r="M158" s="34">
        <v>2195186.59</v>
      </c>
      <c r="N158" s="34">
        <v>2985667.82</v>
      </c>
      <c r="O158" s="34">
        <v>6127061</v>
      </c>
      <c r="P158" s="9">
        <v>96.95</v>
      </c>
      <c r="Q158" s="9">
        <v>89.45</v>
      </c>
      <c r="R158" s="9">
        <v>96.65</v>
      </c>
      <c r="S158" s="9">
        <v>100.1</v>
      </c>
      <c r="T158" s="33">
        <v>19.41</v>
      </c>
      <c r="U158" s="33">
        <v>26.4</v>
      </c>
      <c r="V158" s="33">
        <v>54.18</v>
      </c>
      <c r="W158" s="33">
        <v>111.48</v>
      </c>
      <c r="X158" s="33">
        <v>113.78</v>
      </c>
      <c r="Y158" s="33">
        <v>133.81</v>
      </c>
      <c r="Z158" s="33">
        <v>102.41</v>
      </c>
    </row>
    <row r="159" spans="1:26" ht="12.75">
      <c r="A159" s="35">
        <v>6</v>
      </c>
      <c r="B159" s="35">
        <v>18</v>
      </c>
      <c r="C159" s="35">
        <v>11</v>
      </c>
      <c r="D159" s="36">
        <v>2</v>
      </c>
      <c r="E159" s="37"/>
      <c r="F159" s="32" t="s">
        <v>86</v>
      </c>
      <c r="G159" s="58" t="s">
        <v>101</v>
      </c>
      <c r="H159" s="34">
        <v>28991702.63</v>
      </c>
      <c r="I159" s="34">
        <v>9458127</v>
      </c>
      <c r="J159" s="34">
        <v>6310000.63</v>
      </c>
      <c r="K159" s="34">
        <v>13223575</v>
      </c>
      <c r="L159" s="34">
        <v>27026198.35</v>
      </c>
      <c r="M159" s="34">
        <v>7614308.69</v>
      </c>
      <c r="N159" s="34">
        <v>6188314.66</v>
      </c>
      <c r="O159" s="34">
        <v>13223575</v>
      </c>
      <c r="P159" s="9">
        <v>93.22</v>
      </c>
      <c r="Q159" s="9">
        <v>80.5</v>
      </c>
      <c r="R159" s="9">
        <v>98.07</v>
      </c>
      <c r="S159" s="9">
        <v>100</v>
      </c>
      <c r="T159" s="33">
        <v>28.17</v>
      </c>
      <c r="U159" s="33">
        <v>22.89</v>
      </c>
      <c r="V159" s="33">
        <v>48.92</v>
      </c>
      <c r="W159" s="33">
        <v>108.72</v>
      </c>
      <c r="X159" s="33">
        <v>121.2</v>
      </c>
      <c r="Y159" s="33">
        <v>93.04</v>
      </c>
      <c r="Z159" s="33">
        <v>110.9</v>
      </c>
    </row>
    <row r="160" spans="1:26" ht="12.75">
      <c r="A160" s="35">
        <v>6</v>
      </c>
      <c r="B160" s="35">
        <v>17</v>
      </c>
      <c r="C160" s="35">
        <v>5</v>
      </c>
      <c r="D160" s="36">
        <v>2</v>
      </c>
      <c r="E160" s="37"/>
      <c r="F160" s="32" t="s">
        <v>86</v>
      </c>
      <c r="G160" s="58" t="s">
        <v>224</v>
      </c>
      <c r="H160" s="34">
        <v>32410961</v>
      </c>
      <c r="I160" s="34">
        <v>5993966</v>
      </c>
      <c r="J160" s="34">
        <v>14709353</v>
      </c>
      <c r="K160" s="34">
        <v>11707642</v>
      </c>
      <c r="L160" s="34">
        <v>30139383.44</v>
      </c>
      <c r="M160" s="34">
        <v>6085376.48</v>
      </c>
      <c r="N160" s="34">
        <v>12346364.96</v>
      </c>
      <c r="O160" s="34">
        <v>11707642</v>
      </c>
      <c r="P160" s="9">
        <v>92.99</v>
      </c>
      <c r="Q160" s="9">
        <v>101.52</v>
      </c>
      <c r="R160" s="9">
        <v>83.93</v>
      </c>
      <c r="S160" s="9">
        <v>100</v>
      </c>
      <c r="T160" s="33">
        <v>20.19</v>
      </c>
      <c r="U160" s="33">
        <v>40.96</v>
      </c>
      <c r="V160" s="33">
        <v>38.84</v>
      </c>
      <c r="W160" s="33">
        <v>122.32</v>
      </c>
      <c r="X160" s="33">
        <v>123.5</v>
      </c>
      <c r="Y160" s="33">
        <v>142.57</v>
      </c>
      <c r="Z160" s="33">
        <v>105.93</v>
      </c>
    </row>
    <row r="161" spans="1:26" ht="12.75">
      <c r="A161" s="35">
        <v>6</v>
      </c>
      <c r="B161" s="35">
        <v>11</v>
      </c>
      <c r="C161" s="35">
        <v>9</v>
      </c>
      <c r="D161" s="36">
        <v>2</v>
      </c>
      <c r="E161" s="37"/>
      <c r="F161" s="32" t="s">
        <v>86</v>
      </c>
      <c r="G161" s="58" t="s">
        <v>225</v>
      </c>
      <c r="H161" s="34">
        <v>23239672</v>
      </c>
      <c r="I161" s="34">
        <v>7102630.81</v>
      </c>
      <c r="J161" s="34">
        <v>4411696.19</v>
      </c>
      <c r="K161" s="34">
        <v>11725345</v>
      </c>
      <c r="L161" s="34">
        <v>22036531.94</v>
      </c>
      <c r="M161" s="34">
        <v>6091054.6</v>
      </c>
      <c r="N161" s="34">
        <v>4220132.34</v>
      </c>
      <c r="O161" s="34">
        <v>11725345</v>
      </c>
      <c r="P161" s="9">
        <v>94.82</v>
      </c>
      <c r="Q161" s="9">
        <v>85.75</v>
      </c>
      <c r="R161" s="9">
        <v>95.65</v>
      </c>
      <c r="S161" s="9">
        <v>100</v>
      </c>
      <c r="T161" s="33">
        <v>27.64</v>
      </c>
      <c r="U161" s="33">
        <v>19.15</v>
      </c>
      <c r="V161" s="33">
        <v>53.2</v>
      </c>
      <c r="W161" s="33">
        <v>100.05</v>
      </c>
      <c r="X161" s="33">
        <v>115.09</v>
      </c>
      <c r="Y161" s="33">
        <v>73.83</v>
      </c>
      <c r="Z161" s="33">
        <v>106.42</v>
      </c>
    </row>
    <row r="162" spans="1:26" ht="12.75">
      <c r="A162" s="35">
        <v>6</v>
      </c>
      <c r="B162" s="35">
        <v>4</v>
      </c>
      <c r="C162" s="35">
        <v>6</v>
      </c>
      <c r="D162" s="36">
        <v>2</v>
      </c>
      <c r="E162" s="37"/>
      <c r="F162" s="32" t="s">
        <v>86</v>
      </c>
      <c r="G162" s="58" t="s">
        <v>226</v>
      </c>
      <c r="H162" s="34">
        <v>11972282.57</v>
      </c>
      <c r="I162" s="34">
        <v>3555374</v>
      </c>
      <c r="J162" s="34">
        <v>2963751.57</v>
      </c>
      <c r="K162" s="34">
        <v>5453157</v>
      </c>
      <c r="L162" s="34">
        <v>11538101.1</v>
      </c>
      <c r="M162" s="34">
        <v>3232483.68</v>
      </c>
      <c r="N162" s="34">
        <v>2852460.42</v>
      </c>
      <c r="O162" s="34">
        <v>5453157</v>
      </c>
      <c r="P162" s="9">
        <v>96.37</v>
      </c>
      <c r="Q162" s="9">
        <v>90.91</v>
      </c>
      <c r="R162" s="9">
        <v>96.24</v>
      </c>
      <c r="S162" s="9">
        <v>100</v>
      </c>
      <c r="T162" s="33">
        <v>28.01</v>
      </c>
      <c r="U162" s="33">
        <v>24.72</v>
      </c>
      <c r="V162" s="33">
        <v>47.26</v>
      </c>
      <c r="W162" s="33">
        <v>107.37</v>
      </c>
      <c r="X162" s="33">
        <v>110.23</v>
      </c>
      <c r="Y162" s="33">
        <v>104.32</v>
      </c>
      <c r="Z162" s="33">
        <v>107.35</v>
      </c>
    </row>
    <row r="163" spans="1:26" ht="12.75">
      <c r="A163" s="35">
        <v>6</v>
      </c>
      <c r="B163" s="35">
        <v>7</v>
      </c>
      <c r="C163" s="35">
        <v>7</v>
      </c>
      <c r="D163" s="36">
        <v>2</v>
      </c>
      <c r="E163" s="37"/>
      <c r="F163" s="32" t="s">
        <v>86</v>
      </c>
      <c r="G163" s="58" t="s">
        <v>227</v>
      </c>
      <c r="H163" s="34">
        <v>17394250.15</v>
      </c>
      <c r="I163" s="34">
        <v>3427161.59</v>
      </c>
      <c r="J163" s="34">
        <v>5024187.56</v>
      </c>
      <c r="K163" s="34">
        <v>8942901</v>
      </c>
      <c r="L163" s="34">
        <v>16826185.3</v>
      </c>
      <c r="M163" s="34">
        <v>3190446.75</v>
      </c>
      <c r="N163" s="34">
        <v>4692837.55</v>
      </c>
      <c r="O163" s="34">
        <v>8942901</v>
      </c>
      <c r="P163" s="9">
        <v>96.73</v>
      </c>
      <c r="Q163" s="9">
        <v>93.09</v>
      </c>
      <c r="R163" s="9">
        <v>93.4</v>
      </c>
      <c r="S163" s="9">
        <v>100</v>
      </c>
      <c r="T163" s="33">
        <v>18.96</v>
      </c>
      <c r="U163" s="33">
        <v>27.89</v>
      </c>
      <c r="V163" s="33">
        <v>53.14</v>
      </c>
      <c r="W163" s="33">
        <v>111.02</v>
      </c>
      <c r="X163" s="33">
        <v>100.61</v>
      </c>
      <c r="Y163" s="33">
        <v>120.28</v>
      </c>
      <c r="Z163" s="33">
        <v>110.64</v>
      </c>
    </row>
    <row r="164" spans="1:26" ht="12.75">
      <c r="A164" s="35">
        <v>6</v>
      </c>
      <c r="B164" s="35">
        <v>1</v>
      </c>
      <c r="C164" s="35">
        <v>17</v>
      </c>
      <c r="D164" s="36">
        <v>2</v>
      </c>
      <c r="E164" s="37"/>
      <c r="F164" s="32" t="s">
        <v>86</v>
      </c>
      <c r="G164" s="58" t="s">
        <v>228</v>
      </c>
      <c r="H164" s="34">
        <v>13927391</v>
      </c>
      <c r="I164" s="34">
        <v>2951952</v>
      </c>
      <c r="J164" s="34">
        <v>5688691</v>
      </c>
      <c r="K164" s="34">
        <v>5286748</v>
      </c>
      <c r="L164" s="34">
        <v>13569474.83</v>
      </c>
      <c r="M164" s="34">
        <v>2672468.08</v>
      </c>
      <c r="N164" s="34">
        <v>5610258.75</v>
      </c>
      <c r="O164" s="34">
        <v>5286748</v>
      </c>
      <c r="P164" s="9">
        <v>97.43</v>
      </c>
      <c r="Q164" s="9">
        <v>90.53</v>
      </c>
      <c r="R164" s="9">
        <v>98.62</v>
      </c>
      <c r="S164" s="9">
        <v>100</v>
      </c>
      <c r="T164" s="33">
        <v>19.69</v>
      </c>
      <c r="U164" s="33">
        <v>41.34</v>
      </c>
      <c r="V164" s="33">
        <v>38.96</v>
      </c>
      <c r="W164" s="33">
        <v>130.47</v>
      </c>
      <c r="X164" s="33">
        <v>83.3</v>
      </c>
      <c r="Y164" s="33">
        <v>236.69</v>
      </c>
      <c r="Z164" s="33">
        <v>109.64</v>
      </c>
    </row>
    <row r="165" spans="1:26" ht="12.75">
      <c r="A165" s="35">
        <v>6</v>
      </c>
      <c r="B165" s="35">
        <v>2</v>
      </c>
      <c r="C165" s="35">
        <v>14</v>
      </c>
      <c r="D165" s="36">
        <v>2</v>
      </c>
      <c r="E165" s="37"/>
      <c r="F165" s="32" t="s">
        <v>86</v>
      </c>
      <c r="G165" s="58" t="s">
        <v>229</v>
      </c>
      <c r="H165" s="34">
        <v>19023493.4</v>
      </c>
      <c r="I165" s="34">
        <v>3756923</v>
      </c>
      <c r="J165" s="34">
        <v>4854145.4</v>
      </c>
      <c r="K165" s="34">
        <v>10412425</v>
      </c>
      <c r="L165" s="34">
        <v>18685867.38</v>
      </c>
      <c r="M165" s="34">
        <v>3479463.99</v>
      </c>
      <c r="N165" s="34">
        <v>4793978.39</v>
      </c>
      <c r="O165" s="34">
        <v>10412425</v>
      </c>
      <c r="P165" s="9">
        <v>98.22</v>
      </c>
      <c r="Q165" s="9">
        <v>92.61</v>
      </c>
      <c r="R165" s="9">
        <v>98.76</v>
      </c>
      <c r="S165" s="9">
        <v>100</v>
      </c>
      <c r="T165" s="33">
        <v>18.62</v>
      </c>
      <c r="U165" s="33">
        <v>25.65</v>
      </c>
      <c r="V165" s="33">
        <v>55.72</v>
      </c>
      <c r="W165" s="33">
        <v>94.6</v>
      </c>
      <c r="X165" s="33">
        <v>80.68</v>
      </c>
      <c r="Y165" s="33">
        <v>66.61</v>
      </c>
      <c r="Z165" s="33">
        <v>126.33</v>
      </c>
    </row>
    <row r="166" spans="1:26" ht="12.75">
      <c r="A166" s="35">
        <v>6</v>
      </c>
      <c r="B166" s="35">
        <v>4</v>
      </c>
      <c r="C166" s="35">
        <v>7</v>
      </c>
      <c r="D166" s="36">
        <v>2</v>
      </c>
      <c r="E166" s="37"/>
      <c r="F166" s="32" t="s">
        <v>86</v>
      </c>
      <c r="G166" s="58" t="s">
        <v>230</v>
      </c>
      <c r="H166" s="34">
        <v>15701087.24</v>
      </c>
      <c r="I166" s="34">
        <v>4303681</v>
      </c>
      <c r="J166" s="34">
        <v>5604720.24</v>
      </c>
      <c r="K166" s="34">
        <v>5792686</v>
      </c>
      <c r="L166" s="34">
        <v>14812416.87</v>
      </c>
      <c r="M166" s="34">
        <v>3489211.28</v>
      </c>
      <c r="N166" s="34">
        <v>5530519.59</v>
      </c>
      <c r="O166" s="34">
        <v>5792686</v>
      </c>
      <c r="P166" s="9">
        <v>94.34</v>
      </c>
      <c r="Q166" s="9">
        <v>81.07</v>
      </c>
      <c r="R166" s="9">
        <v>98.67</v>
      </c>
      <c r="S166" s="9">
        <v>100</v>
      </c>
      <c r="T166" s="33">
        <v>23.55</v>
      </c>
      <c r="U166" s="33">
        <v>37.33</v>
      </c>
      <c r="V166" s="33">
        <v>39.1</v>
      </c>
      <c r="W166" s="33">
        <v>130.75</v>
      </c>
      <c r="X166" s="33">
        <v>127.24</v>
      </c>
      <c r="Y166" s="33">
        <v>180.66</v>
      </c>
      <c r="Z166" s="33">
        <v>104.83</v>
      </c>
    </row>
    <row r="167" spans="1:26" ht="12.75">
      <c r="A167" s="35">
        <v>6</v>
      </c>
      <c r="B167" s="35">
        <v>15</v>
      </c>
      <c r="C167" s="35">
        <v>7</v>
      </c>
      <c r="D167" s="36">
        <v>2</v>
      </c>
      <c r="E167" s="37"/>
      <c r="F167" s="32" t="s">
        <v>86</v>
      </c>
      <c r="G167" s="58" t="s">
        <v>231</v>
      </c>
      <c r="H167" s="34">
        <v>17582649</v>
      </c>
      <c r="I167" s="34">
        <v>2996891</v>
      </c>
      <c r="J167" s="34">
        <v>4813697</v>
      </c>
      <c r="K167" s="34">
        <v>9772061</v>
      </c>
      <c r="L167" s="34">
        <v>17481765.53</v>
      </c>
      <c r="M167" s="34">
        <v>3006340.21</v>
      </c>
      <c r="N167" s="34">
        <v>4683036.32</v>
      </c>
      <c r="O167" s="34">
        <v>9792389</v>
      </c>
      <c r="P167" s="9">
        <v>99.42</v>
      </c>
      <c r="Q167" s="9">
        <v>100.31</v>
      </c>
      <c r="R167" s="9">
        <v>97.28</v>
      </c>
      <c r="S167" s="9">
        <v>100.2</v>
      </c>
      <c r="T167" s="33">
        <v>17.19</v>
      </c>
      <c r="U167" s="33">
        <v>26.78</v>
      </c>
      <c r="V167" s="33">
        <v>56.01</v>
      </c>
      <c r="W167" s="33">
        <v>97.53</v>
      </c>
      <c r="X167" s="33">
        <v>99.59</v>
      </c>
      <c r="Y167" s="33">
        <v>81.7</v>
      </c>
      <c r="Z167" s="33">
        <v>106.75</v>
      </c>
    </row>
    <row r="168" spans="1:26" ht="12.75">
      <c r="A168" s="35">
        <v>6</v>
      </c>
      <c r="B168" s="35">
        <v>18</v>
      </c>
      <c r="C168" s="35">
        <v>13</v>
      </c>
      <c r="D168" s="36">
        <v>2</v>
      </c>
      <c r="E168" s="37"/>
      <c r="F168" s="32" t="s">
        <v>86</v>
      </c>
      <c r="G168" s="58" t="s">
        <v>232</v>
      </c>
      <c r="H168" s="34">
        <v>18235467.04</v>
      </c>
      <c r="I168" s="34">
        <v>5430084.17</v>
      </c>
      <c r="J168" s="34">
        <v>6614378.87</v>
      </c>
      <c r="K168" s="34">
        <v>6191004</v>
      </c>
      <c r="L168" s="34">
        <v>17624840.67</v>
      </c>
      <c r="M168" s="34">
        <v>5123466.46</v>
      </c>
      <c r="N168" s="34">
        <v>6310370.21</v>
      </c>
      <c r="O168" s="34">
        <v>6191004</v>
      </c>
      <c r="P168" s="9">
        <v>96.65</v>
      </c>
      <c r="Q168" s="9">
        <v>94.35</v>
      </c>
      <c r="R168" s="9">
        <v>95.4</v>
      </c>
      <c r="S168" s="9">
        <v>100</v>
      </c>
      <c r="T168" s="33">
        <v>29.06</v>
      </c>
      <c r="U168" s="33">
        <v>35.8</v>
      </c>
      <c r="V168" s="33">
        <v>35.12</v>
      </c>
      <c r="W168" s="33">
        <v>120.23</v>
      </c>
      <c r="X168" s="33">
        <v>100.48</v>
      </c>
      <c r="Y168" s="33">
        <v>157.57</v>
      </c>
      <c r="Z168" s="33">
        <v>111.43</v>
      </c>
    </row>
    <row r="169" spans="1:26" ht="12.75">
      <c r="A169" s="35">
        <v>6</v>
      </c>
      <c r="B169" s="35">
        <v>16</v>
      </c>
      <c r="C169" s="35">
        <v>6</v>
      </c>
      <c r="D169" s="36">
        <v>2</v>
      </c>
      <c r="E169" s="37"/>
      <c r="F169" s="32" t="s">
        <v>86</v>
      </c>
      <c r="G169" s="58" t="s">
        <v>233</v>
      </c>
      <c r="H169" s="34">
        <v>11096342</v>
      </c>
      <c r="I169" s="34">
        <v>2815702</v>
      </c>
      <c r="J169" s="34">
        <v>2984333</v>
      </c>
      <c r="K169" s="34">
        <v>5296307</v>
      </c>
      <c r="L169" s="34">
        <v>10914735.13</v>
      </c>
      <c r="M169" s="34">
        <v>2751250.36</v>
      </c>
      <c r="N169" s="34">
        <v>2867177.77</v>
      </c>
      <c r="O169" s="34">
        <v>5296307</v>
      </c>
      <c r="P169" s="9">
        <v>98.36</v>
      </c>
      <c r="Q169" s="9">
        <v>97.71</v>
      </c>
      <c r="R169" s="9">
        <v>96.07</v>
      </c>
      <c r="S169" s="9">
        <v>100</v>
      </c>
      <c r="T169" s="33">
        <v>25.2</v>
      </c>
      <c r="U169" s="33">
        <v>26.26</v>
      </c>
      <c r="V169" s="33">
        <v>48.52</v>
      </c>
      <c r="W169" s="33">
        <v>93.62</v>
      </c>
      <c r="X169" s="33">
        <v>75.08</v>
      </c>
      <c r="Y169" s="33">
        <v>98.13</v>
      </c>
      <c r="Z169" s="33">
        <v>104.4</v>
      </c>
    </row>
    <row r="170" spans="1:26" ht="12.75">
      <c r="A170" s="35">
        <v>6</v>
      </c>
      <c r="B170" s="35">
        <v>19</v>
      </c>
      <c r="C170" s="35">
        <v>5</v>
      </c>
      <c r="D170" s="36">
        <v>2</v>
      </c>
      <c r="E170" s="37"/>
      <c r="F170" s="32" t="s">
        <v>86</v>
      </c>
      <c r="G170" s="58" t="s">
        <v>234</v>
      </c>
      <c r="H170" s="34">
        <v>15110401</v>
      </c>
      <c r="I170" s="34">
        <v>4249056.91</v>
      </c>
      <c r="J170" s="34">
        <v>5122233.09</v>
      </c>
      <c r="K170" s="34">
        <v>5739111</v>
      </c>
      <c r="L170" s="34">
        <v>14476728.74</v>
      </c>
      <c r="M170" s="34">
        <v>3914014.38</v>
      </c>
      <c r="N170" s="34">
        <v>4823603.36</v>
      </c>
      <c r="O170" s="34">
        <v>5739111</v>
      </c>
      <c r="P170" s="9">
        <v>95.8</v>
      </c>
      <c r="Q170" s="9">
        <v>92.11</v>
      </c>
      <c r="R170" s="9">
        <v>94.16</v>
      </c>
      <c r="S170" s="9">
        <v>100</v>
      </c>
      <c r="T170" s="33">
        <v>27.03</v>
      </c>
      <c r="U170" s="33">
        <v>33.31</v>
      </c>
      <c r="V170" s="33">
        <v>39.64</v>
      </c>
      <c r="W170" s="33">
        <v>96.84</v>
      </c>
      <c r="X170" s="33">
        <v>108.22</v>
      </c>
      <c r="Y170" s="33">
        <v>82.84</v>
      </c>
      <c r="Z170" s="33">
        <v>104.16</v>
      </c>
    </row>
    <row r="171" spans="1:26" ht="12.75">
      <c r="A171" s="35">
        <v>6</v>
      </c>
      <c r="B171" s="35">
        <v>7</v>
      </c>
      <c r="C171" s="35">
        <v>8</v>
      </c>
      <c r="D171" s="36">
        <v>2</v>
      </c>
      <c r="E171" s="37"/>
      <c r="F171" s="32" t="s">
        <v>86</v>
      </c>
      <c r="G171" s="58" t="s">
        <v>235</v>
      </c>
      <c r="H171" s="34">
        <v>27016547.84</v>
      </c>
      <c r="I171" s="34">
        <v>4608772.79</v>
      </c>
      <c r="J171" s="34">
        <v>9420861.05</v>
      </c>
      <c r="K171" s="34">
        <v>12986914</v>
      </c>
      <c r="L171" s="34">
        <v>25949193.25</v>
      </c>
      <c r="M171" s="34">
        <v>4571466.36</v>
      </c>
      <c r="N171" s="34">
        <v>8390812.89</v>
      </c>
      <c r="O171" s="34">
        <v>12986914</v>
      </c>
      <c r="P171" s="9">
        <v>96.04</v>
      </c>
      <c r="Q171" s="9">
        <v>99.19</v>
      </c>
      <c r="R171" s="9">
        <v>89.06</v>
      </c>
      <c r="S171" s="9">
        <v>100</v>
      </c>
      <c r="T171" s="33">
        <v>17.61</v>
      </c>
      <c r="U171" s="33">
        <v>32.33</v>
      </c>
      <c r="V171" s="33">
        <v>50.04</v>
      </c>
      <c r="W171" s="33">
        <v>108.54</v>
      </c>
      <c r="X171" s="33">
        <v>89.67</v>
      </c>
      <c r="Y171" s="33">
        <v>128.8</v>
      </c>
      <c r="Z171" s="33">
        <v>105.62</v>
      </c>
    </row>
    <row r="172" spans="1:26" ht="12.75">
      <c r="A172" s="35">
        <v>6</v>
      </c>
      <c r="B172" s="35">
        <v>8</v>
      </c>
      <c r="C172" s="35">
        <v>13</v>
      </c>
      <c r="D172" s="36">
        <v>2</v>
      </c>
      <c r="E172" s="37"/>
      <c r="F172" s="32" t="s">
        <v>86</v>
      </c>
      <c r="G172" s="58" t="s">
        <v>236</v>
      </c>
      <c r="H172" s="34">
        <v>12458034.46</v>
      </c>
      <c r="I172" s="34">
        <v>3818151.69</v>
      </c>
      <c r="J172" s="34">
        <v>4795907.77</v>
      </c>
      <c r="K172" s="34">
        <v>3843975</v>
      </c>
      <c r="L172" s="34">
        <v>11640376.49</v>
      </c>
      <c r="M172" s="34">
        <v>3084519.39</v>
      </c>
      <c r="N172" s="34">
        <v>4711882.1</v>
      </c>
      <c r="O172" s="34">
        <v>3843975</v>
      </c>
      <c r="P172" s="9">
        <v>93.43</v>
      </c>
      <c r="Q172" s="9">
        <v>80.78</v>
      </c>
      <c r="R172" s="9">
        <v>98.24</v>
      </c>
      <c r="S172" s="9">
        <v>100</v>
      </c>
      <c r="T172" s="33">
        <v>26.49</v>
      </c>
      <c r="U172" s="33">
        <v>40.47</v>
      </c>
      <c r="V172" s="33">
        <v>33.02</v>
      </c>
      <c r="W172" s="33">
        <v>130</v>
      </c>
      <c r="X172" s="33">
        <v>96.47</v>
      </c>
      <c r="Y172" s="33">
        <v>228.4</v>
      </c>
      <c r="Z172" s="33">
        <v>104.07</v>
      </c>
    </row>
    <row r="173" spans="1:26" ht="12.75">
      <c r="A173" s="35">
        <v>6</v>
      </c>
      <c r="B173" s="35">
        <v>14</v>
      </c>
      <c r="C173" s="35">
        <v>10</v>
      </c>
      <c r="D173" s="36">
        <v>2</v>
      </c>
      <c r="E173" s="37"/>
      <c r="F173" s="32" t="s">
        <v>86</v>
      </c>
      <c r="G173" s="58" t="s">
        <v>237</v>
      </c>
      <c r="H173" s="34">
        <v>15797954.66</v>
      </c>
      <c r="I173" s="34">
        <v>5176928</v>
      </c>
      <c r="J173" s="34">
        <v>4474258.66</v>
      </c>
      <c r="K173" s="34">
        <v>6146768</v>
      </c>
      <c r="L173" s="34">
        <v>13456064.66</v>
      </c>
      <c r="M173" s="34">
        <v>3908518.49</v>
      </c>
      <c r="N173" s="34">
        <v>3392154.17</v>
      </c>
      <c r="O173" s="34">
        <v>6155392</v>
      </c>
      <c r="P173" s="9">
        <v>85.17</v>
      </c>
      <c r="Q173" s="9">
        <v>75.49</v>
      </c>
      <c r="R173" s="9">
        <v>75.81</v>
      </c>
      <c r="S173" s="9">
        <v>100.14</v>
      </c>
      <c r="T173" s="33">
        <v>29.04</v>
      </c>
      <c r="U173" s="33">
        <v>25.2</v>
      </c>
      <c r="V173" s="33">
        <v>45.74</v>
      </c>
      <c r="W173" s="33">
        <v>115.49</v>
      </c>
      <c r="X173" s="33">
        <v>107.98</v>
      </c>
      <c r="Y173" s="33">
        <v>127.63</v>
      </c>
      <c r="Z173" s="33">
        <v>114.54</v>
      </c>
    </row>
    <row r="174" spans="1:26" ht="12.75">
      <c r="A174" s="35">
        <v>6</v>
      </c>
      <c r="B174" s="35">
        <v>4</v>
      </c>
      <c r="C174" s="35">
        <v>8</v>
      </c>
      <c r="D174" s="36">
        <v>2</v>
      </c>
      <c r="E174" s="37"/>
      <c r="F174" s="32" t="s">
        <v>86</v>
      </c>
      <c r="G174" s="58" t="s">
        <v>238</v>
      </c>
      <c r="H174" s="34">
        <v>30232784.35</v>
      </c>
      <c r="I174" s="34">
        <v>10528592.19</v>
      </c>
      <c r="J174" s="34">
        <v>7925951.16</v>
      </c>
      <c r="K174" s="34">
        <v>11778241</v>
      </c>
      <c r="L174" s="34">
        <v>30489366.18</v>
      </c>
      <c r="M174" s="34">
        <v>10583513.76</v>
      </c>
      <c r="N174" s="34">
        <v>8109516.42</v>
      </c>
      <c r="O174" s="34">
        <v>11796336</v>
      </c>
      <c r="P174" s="9">
        <v>100.84</v>
      </c>
      <c r="Q174" s="9">
        <v>100.52</v>
      </c>
      <c r="R174" s="9">
        <v>102.31</v>
      </c>
      <c r="S174" s="9">
        <v>100.15</v>
      </c>
      <c r="T174" s="33">
        <v>34.71</v>
      </c>
      <c r="U174" s="33">
        <v>26.59</v>
      </c>
      <c r="V174" s="33">
        <v>38.69</v>
      </c>
      <c r="W174" s="33">
        <v>113.33</v>
      </c>
      <c r="X174" s="33">
        <v>106.66</v>
      </c>
      <c r="Y174" s="33">
        <v>117.23</v>
      </c>
      <c r="Z174" s="33">
        <v>117.23</v>
      </c>
    </row>
    <row r="175" spans="1:26" ht="12.75">
      <c r="A175" s="35">
        <v>6</v>
      </c>
      <c r="B175" s="35">
        <v>3</v>
      </c>
      <c r="C175" s="35">
        <v>12</v>
      </c>
      <c r="D175" s="36">
        <v>2</v>
      </c>
      <c r="E175" s="37"/>
      <c r="F175" s="32" t="s">
        <v>86</v>
      </c>
      <c r="G175" s="58" t="s">
        <v>239</v>
      </c>
      <c r="H175" s="34">
        <v>19386779</v>
      </c>
      <c r="I175" s="34">
        <v>4996512.44</v>
      </c>
      <c r="J175" s="34">
        <v>6043318.56</v>
      </c>
      <c r="K175" s="34">
        <v>8346948</v>
      </c>
      <c r="L175" s="34">
        <v>19203291</v>
      </c>
      <c r="M175" s="34">
        <v>4893118.43</v>
      </c>
      <c r="N175" s="34">
        <v>5963224.57</v>
      </c>
      <c r="O175" s="34">
        <v>8346948</v>
      </c>
      <c r="P175" s="9">
        <v>99.05</v>
      </c>
      <c r="Q175" s="9">
        <v>97.93</v>
      </c>
      <c r="R175" s="9">
        <v>98.67</v>
      </c>
      <c r="S175" s="9">
        <v>100</v>
      </c>
      <c r="T175" s="33">
        <v>25.48</v>
      </c>
      <c r="U175" s="33">
        <v>31.05</v>
      </c>
      <c r="V175" s="33">
        <v>43.46</v>
      </c>
      <c r="W175" s="33">
        <v>109.3</v>
      </c>
      <c r="X175" s="33">
        <v>113</v>
      </c>
      <c r="Y175" s="33">
        <v>105.9</v>
      </c>
      <c r="Z175" s="33">
        <v>109.72</v>
      </c>
    </row>
    <row r="176" spans="1:26" ht="12.75">
      <c r="A176" s="35">
        <v>6</v>
      </c>
      <c r="B176" s="35">
        <v>7</v>
      </c>
      <c r="C176" s="35">
        <v>9</v>
      </c>
      <c r="D176" s="36">
        <v>2</v>
      </c>
      <c r="E176" s="37"/>
      <c r="F176" s="32" t="s">
        <v>86</v>
      </c>
      <c r="G176" s="58" t="s">
        <v>240</v>
      </c>
      <c r="H176" s="34">
        <v>15112112</v>
      </c>
      <c r="I176" s="34">
        <v>3495128</v>
      </c>
      <c r="J176" s="34">
        <v>4128537</v>
      </c>
      <c r="K176" s="34">
        <v>7488447</v>
      </c>
      <c r="L176" s="34">
        <v>14875193.31</v>
      </c>
      <c r="M176" s="34">
        <v>3491553.21</v>
      </c>
      <c r="N176" s="34">
        <v>3882796.1</v>
      </c>
      <c r="O176" s="34">
        <v>7500844</v>
      </c>
      <c r="P176" s="9">
        <v>98.43</v>
      </c>
      <c r="Q176" s="9">
        <v>99.89</v>
      </c>
      <c r="R176" s="9">
        <v>94.04</v>
      </c>
      <c r="S176" s="9">
        <v>100.16</v>
      </c>
      <c r="T176" s="33">
        <v>23.47</v>
      </c>
      <c r="U176" s="33">
        <v>26.1</v>
      </c>
      <c r="V176" s="33">
        <v>50.42</v>
      </c>
      <c r="W176" s="33">
        <v>118.51</v>
      </c>
      <c r="X176" s="33">
        <v>122.68</v>
      </c>
      <c r="Y176" s="33">
        <v>155.47</v>
      </c>
      <c r="Z176" s="33">
        <v>104.05</v>
      </c>
    </row>
    <row r="177" spans="1:26" ht="12.75">
      <c r="A177" s="35">
        <v>6</v>
      </c>
      <c r="B177" s="35">
        <v>12</v>
      </c>
      <c r="C177" s="35">
        <v>7</v>
      </c>
      <c r="D177" s="36">
        <v>2</v>
      </c>
      <c r="E177" s="37"/>
      <c r="F177" s="32" t="s">
        <v>86</v>
      </c>
      <c r="G177" s="58" t="s">
        <v>241</v>
      </c>
      <c r="H177" s="34">
        <v>14923822</v>
      </c>
      <c r="I177" s="34">
        <v>2984418</v>
      </c>
      <c r="J177" s="34">
        <v>5448395</v>
      </c>
      <c r="K177" s="34">
        <v>6491009</v>
      </c>
      <c r="L177" s="34">
        <v>14918564.65</v>
      </c>
      <c r="M177" s="34">
        <v>3131674.28</v>
      </c>
      <c r="N177" s="34">
        <v>5295881.37</v>
      </c>
      <c r="O177" s="34">
        <v>6491009</v>
      </c>
      <c r="P177" s="9">
        <v>99.96</v>
      </c>
      <c r="Q177" s="9">
        <v>104.93</v>
      </c>
      <c r="R177" s="9">
        <v>97.2</v>
      </c>
      <c r="S177" s="9">
        <v>100</v>
      </c>
      <c r="T177" s="33">
        <v>20.99</v>
      </c>
      <c r="U177" s="33">
        <v>35.49</v>
      </c>
      <c r="V177" s="33">
        <v>43.5</v>
      </c>
      <c r="W177" s="33">
        <v>57.22</v>
      </c>
      <c r="X177" s="33">
        <v>92.79</v>
      </c>
      <c r="Y177" s="33">
        <v>33.18</v>
      </c>
      <c r="Z177" s="33">
        <v>96.34</v>
      </c>
    </row>
    <row r="178" spans="1:26" ht="12.75">
      <c r="A178" s="35">
        <v>6</v>
      </c>
      <c r="B178" s="35">
        <v>1</v>
      </c>
      <c r="C178" s="35">
        <v>18</v>
      </c>
      <c r="D178" s="36">
        <v>2</v>
      </c>
      <c r="E178" s="37"/>
      <c r="F178" s="32" t="s">
        <v>86</v>
      </c>
      <c r="G178" s="58" t="s">
        <v>242</v>
      </c>
      <c r="H178" s="34">
        <v>24723919</v>
      </c>
      <c r="I178" s="34">
        <v>4616638</v>
      </c>
      <c r="J178" s="34">
        <v>13309993</v>
      </c>
      <c r="K178" s="34">
        <v>6797288</v>
      </c>
      <c r="L178" s="34">
        <v>24474126.99</v>
      </c>
      <c r="M178" s="34">
        <v>4727368.36</v>
      </c>
      <c r="N178" s="34">
        <v>12949470.63</v>
      </c>
      <c r="O178" s="34">
        <v>6797288</v>
      </c>
      <c r="P178" s="9">
        <v>98.98</v>
      </c>
      <c r="Q178" s="9">
        <v>102.39</v>
      </c>
      <c r="R178" s="9">
        <v>97.29</v>
      </c>
      <c r="S178" s="9">
        <v>100</v>
      </c>
      <c r="T178" s="33">
        <v>19.31</v>
      </c>
      <c r="U178" s="33">
        <v>52.91</v>
      </c>
      <c r="V178" s="33">
        <v>27.77</v>
      </c>
      <c r="W178" s="33">
        <v>120.21</v>
      </c>
      <c r="X178" s="33">
        <v>96.34</v>
      </c>
      <c r="Y178" s="33">
        <v>139.81</v>
      </c>
      <c r="Z178" s="33">
        <v>109.8</v>
      </c>
    </row>
    <row r="179" spans="1:26" ht="12.75">
      <c r="A179" s="35">
        <v>6</v>
      </c>
      <c r="B179" s="35">
        <v>19</v>
      </c>
      <c r="C179" s="35">
        <v>6</v>
      </c>
      <c r="D179" s="36">
        <v>2</v>
      </c>
      <c r="E179" s="37"/>
      <c r="F179" s="32" t="s">
        <v>86</v>
      </c>
      <c r="G179" s="58" t="s">
        <v>102</v>
      </c>
      <c r="H179" s="34">
        <v>21494906</v>
      </c>
      <c r="I179" s="34">
        <v>7575383.27</v>
      </c>
      <c r="J179" s="34">
        <v>7613646.73</v>
      </c>
      <c r="K179" s="34">
        <v>6305876</v>
      </c>
      <c r="L179" s="34">
        <v>20117902.7</v>
      </c>
      <c r="M179" s="34">
        <v>6541085.62</v>
      </c>
      <c r="N179" s="34">
        <v>7270941.08</v>
      </c>
      <c r="O179" s="34">
        <v>6305876</v>
      </c>
      <c r="P179" s="9">
        <v>93.59</v>
      </c>
      <c r="Q179" s="9">
        <v>86.34</v>
      </c>
      <c r="R179" s="9">
        <v>95.49</v>
      </c>
      <c r="S179" s="9">
        <v>100</v>
      </c>
      <c r="T179" s="33">
        <v>32.51</v>
      </c>
      <c r="U179" s="33">
        <v>36.14</v>
      </c>
      <c r="V179" s="33">
        <v>31.34</v>
      </c>
      <c r="W179" s="33">
        <v>96.2</v>
      </c>
      <c r="X179" s="33">
        <v>95.97</v>
      </c>
      <c r="Y179" s="33">
        <v>87.65</v>
      </c>
      <c r="Z179" s="33">
        <v>108.71</v>
      </c>
    </row>
    <row r="180" spans="1:26" ht="12.75">
      <c r="A180" s="35">
        <v>6</v>
      </c>
      <c r="B180" s="35">
        <v>15</v>
      </c>
      <c r="C180" s="35">
        <v>8</v>
      </c>
      <c r="D180" s="36">
        <v>2</v>
      </c>
      <c r="E180" s="37"/>
      <c r="F180" s="32" t="s">
        <v>86</v>
      </c>
      <c r="G180" s="58" t="s">
        <v>243</v>
      </c>
      <c r="H180" s="34">
        <v>23500851.54</v>
      </c>
      <c r="I180" s="34">
        <v>5284297.79</v>
      </c>
      <c r="J180" s="34">
        <v>8527639.75</v>
      </c>
      <c r="K180" s="34">
        <v>9688914</v>
      </c>
      <c r="L180" s="34">
        <v>23124485.47</v>
      </c>
      <c r="M180" s="34">
        <v>5230789.65</v>
      </c>
      <c r="N180" s="34">
        <v>8204781.82</v>
      </c>
      <c r="O180" s="34">
        <v>9688914</v>
      </c>
      <c r="P180" s="9">
        <v>98.39</v>
      </c>
      <c r="Q180" s="9">
        <v>98.98</v>
      </c>
      <c r="R180" s="9">
        <v>96.21</v>
      </c>
      <c r="S180" s="9">
        <v>100</v>
      </c>
      <c r="T180" s="33">
        <v>22.62</v>
      </c>
      <c r="U180" s="33">
        <v>35.48</v>
      </c>
      <c r="V180" s="33">
        <v>41.89</v>
      </c>
      <c r="W180" s="33">
        <v>130.24</v>
      </c>
      <c r="X180" s="33">
        <v>125.75</v>
      </c>
      <c r="Y180" s="33">
        <v>178.83</v>
      </c>
      <c r="Z180" s="33">
        <v>107.56</v>
      </c>
    </row>
    <row r="181" spans="1:26" ht="12.75">
      <c r="A181" s="35">
        <v>6</v>
      </c>
      <c r="B181" s="35">
        <v>9</v>
      </c>
      <c r="C181" s="35">
        <v>13</v>
      </c>
      <c r="D181" s="36">
        <v>2</v>
      </c>
      <c r="E181" s="37"/>
      <c r="F181" s="32" t="s">
        <v>86</v>
      </c>
      <c r="G181" s="58" t="s">
        <v>244</v>
      </c>
      <c r="H181" s="34">
        <v>17740820.7</v>
      </c>
      <c r="I181" s="34">
        <v>4334653</v>
      </c>
      <c r="J181" s="34">
        <v>5824076.7</v>
      </c>
      <c r="K181" s="34">
        <v>7582091</v>
      </c>
      <c r="L181" s="34">
        <v>17570166.49</v>
      </c>
      <c r="M181" s="34">
        <v>4101453.36</v>
      </c>
      <c r="N181" s="34">
        <v>5886622.13</v>
      </c>
      <c r="O181" s="34">
        <v>7582091</v>
      </c>
      <c r="P181" s="9">
        <v>99.03</v>
      </c>
      <c r="Q181" s="9">
        <v>94.62</v>
      </c>
      <c r="R181" s="9">
        <v>101.07</v>
      </c>
      <c r="S181" s="9">
        <v>100</v>
      </c>
      <c r="T181" s="33">
        <v>23.34</v>
      </c>
      <c r="U181" s="33">
        <v>33.5</v>
      </c>
      <c r="V181" s="33">
        <v>43.15</v>
      </c>
      <c r="W181" s="33">
        <v>118.6</v>
      </c>
      <c r="X181" s="33">
        <v>127.82</v>
      </c>
      <c r="Y181" s="33">
        <v>127.57</v>
      </c>
      <c r="Z181" s="33">
        <v>108.46</v>
      </c>
    </row>
    <row r="182" spans="1:26" ht="12.75">
      <c r="A182" s="35">
        <v>6</v>
      </c>
      <c r="B182" s="35">
        <v>11</v>
      </c>
      <c r="C182" s="35">
        <v>10</v>
      </c>
      <c r="D182" s="36">
        <v>2</v>
      </c>
      <c r="E182" s="37"/>
      <c r="F182" s="32" t="s">
        <v>86</v>
      </c>
      <c r="G182" s="58" t="s">
        <v>245</v>
      </c>
      <c r="H182" s="34">
        <v>22371158.86</v>
      </c>
      <c r="I182" s="34">
        <v>3491411.93</v>
      </c>
      <c r="J182" s="34">
        <v>7239632.93</v>
      </c>
      <c r="K182" s="34">
        <v>11640114</v>
      </c>
      <c r="L182" s="34">
        <v>20956900.14</v>
      </c>
      <c r="M182" s="34">
        <v>2784859.37</v>
      </c>
      <c r="N182" s="34">
        <v>6531926.77</v>
      </c>
      <c r="O182" s="34">
        <v>11640114</v>
      </c>
      <c r="P182" s="9">
        <v>93.67</v>
      </c>
      <c r="Q182" s="9">
        <v>79.76</v>
      </c>
      <c r="R182" s="9">
        <v>90.22</v>
      </c>
      <c r="S182" s="9">
        <v>100</v>
      </c>
      <c r="T182" s="33">
        <v>13.28</v>
      </c>
      <c r="U182" s="33">
        <v>31.16</v>
      </c>
      <c r="V182" s="33">
        <v>55.54</v>
      </c>
      <c r="W182" s="33">
        <v>101.32</v>
      </c>
      <c r="X182" s="33">
        <v>65.59</v>
      </c>
      <c r="Y182" s="33">
        <v>117.81</v>
      </c>
      <c r="Z182" s="33">
        <v>106.86</v>
      </c>
    </row>
    <row r="183" spans="1:26" ht="12.75">
      <c r="A183" s="35">
        <v>6</v>
      </c>
      <c r="B183" s="35">
        <v>3</v>
      </c>
      <c r="C183" s="35">
        <v>13</v>
      </c>
      <c r="D183" s="36">
        <v>2</v>
      </c>
      <c r="E183" s="37"/>
      <c r="F183" s="32" t="s">
        <v>86</v>
      </c>
      <c r="G183" s="58" t="s">
        <v>246</v>
      </c>
      <c r="H183" s="34">
        <v>12609523.41</v>
      </c>
      <c r="I183" s="34">
        <v>3380647.85</v>
      </c>
      <c r="J183" s="34">
        <v>3681048.56</v>
      </c>
      <c r="K183" s="34">
        <v>5547827</v>
      </c>
      <c r="L183" s="34">
        <v>11916776.31</v>
      </c>
      <c r="M183" s="34">
        <v>2864247.15</v>
      </c>
      <c r="N183" s="34">
        <v>3504702.16</v>
      </c>
      <c r="O183" s="34">
        <v>5547827</v>
      </c>
      <c r="P183" s="9">
        <v>94.5</v>
      </c>
      <c r="Q183" s="9">
        <v>84.72</v>
      </c>
      <c r="R183" s="9">
        <v>95.2</v>
      </c>
      <c r="S183" s="9">
        <v>100</v>
      </c>
      <c r="T183" s="33">
        <v>24.03</v>
      </c>
      <c r="U183" s="33">
        <v>29.4</v>
      </c>
      <c r="V183" s="33">
        <v>46.55</v>
      </c>
      <c r="W183" s="33">
        <v>119.28</v>
      </c>
      <c r="X183" s="33">
        <v>151.34</v>
      </c>
      <c r="Y183" s="33">
        <v>112.66</v>
      </c>
      <c r="Z183" s="33">
        <v>111.25</v>
      </c>
    </row>
    <row r="184" spans="1:26" ht="12.75">
      <c r="A184" s="35">
        <v>6</v>
      </c>
      <c r="B184" s="35">
        <v>11</v>
      </c>
      <c r="C184" s="35">
        <v>11</v>
      </c>
      <c r="D184" s="36">
        <v>2</v>
      </c>
      <c r="E184" s="37"/>
      <c r="F184" s="32" t="s">
        <v>86</v>
      </c>
      <c r="G184" s="58" t="s">
        <v>247</v>
      </c>
      <c r="H184" s="34">
        <v>16230257.4</v>
      </c>
      <c r="I184" s="34">
        <v>2949048</v>
      </c>
      <c r="J184" s="34">
        <v>6279970.4</v>
      </c>
      <c r="K184" s="34">
        <v>7001239</v>
      </c>
      <c r="L184" s="34">
        <v>16024875.81</v>
      </c>
      <c r="M184" s="34">
        <v>2907106.05</v>
      </c>
      <c r="N184" s="34">
        <v>6116530.76</v>
      </c>
      <c r="O184" s="34">
        <v>7001239</v>
      </c>
      <c r="P184" s="9">
        <v>98.73</v>
      </c>
      <c r="Q184" s="9">
        <v>98.57</v>
      </c>
      <c r="R184" s="9">
        <v>97.39</v>
      </c>
      <c r="S184" s="9">
        <v>100</v>
      </c>
      <c r="T184" s="33">
        <v>18.14</v>
      </c>
      <c r="U184" s="33">
        <v>38.16</v>
      </c>
      <c r="V184" s="33">
        <v>43.68</v>
      </c>
      <c r="W184" s="33">
        <v>116.68</v>
      </c>
      <c r="X184" s="33">
        <v>118.01</v>
      </c>
      <c r="Y184" s="33">
        <v>129.71</v>
      </c>
      <c r="Z184" s="33">
        <v>106.81</v>
      </c>
    </row>
    <row r="185" spans="1:26" ht="12.75">
      <c r="A185" s="35">
        <v>6</v>
      </c>
      <c r="B185" s="35">
        <v>19</v>
      </c>
      <c r="C185" s="35">
        <v>7</v>
      </c>
      <c r="D185" s="36">
        <v>2</v>
      </c>
      <c r="E185" s="37"/>
      <c r="F185" s="32" t="s">
        <v>86</v>
      </c>
      <c r="G185" s="58" t="s">
        <v>248</v>
      </c>
      <c r="H185" s="34">
        <v>20448527.32</v>
      </c>
      <c r="I185" s="34">
        <v>4988693.15</v>
      </c>
      <c r="J185" s="34">
        <v>9565498.17</v>
      </c>
      <c r="K185" s="34">
        <v>5894336</v>
      </c>
      <c r="L185" s="34">
        <v>20261550.36</v>
      </c>
      <c r="M185" s="34">
        <v>4856839.34</v>
      </c>
      <c r="N185" s="34">
        <v>9510375.02</v>
      </c>
      <c r="O185" s="34">
        <v>5894336</v>
      </c>
      <c r="P185" s="9">
        <v>99.08</v>
      </c>
      <c r="Q185" s="9">
        <v>97.35</v>
      </c>
      <c r="R185" s="9">
        <v>99.42</v>
      </c>
      <c r="S185" s="9">
        <v>100</v>
      </c>
      <c r="T185" s="33">
        <v>23.97</v>
      </c>
      <c r="U185" s="33">
        <v>46.93</v>
      </c>
      <c r="V185" s="33">
        <v>29.09</v>
      </c>
      <c r="W185" s="33">
        <v>163.64</v>
      </c>
      <c r="X185" s="33">
        <v>169.18</v>
      </c>
      <c r="Y185" s="33">
        <v>234.77</v>
      </c>
      <c r="Z185" s="33">
        <v>107.96</v>
      </c>
    </row>
    <row r="186" spans="1:26" ht="12.75">
      <c r="A186" s="35">
        <v>6</v>
      </c>
      <c r="B186" s="35">
        <v>9</v>
      </c>
      <c r="C186" s="35">
        <v>14</v>
      </c>
      <c r="D186" s="36">
        <v>2</v>
      </c>
      <c r="E186" s="37"/>
      <c r="F186" s="32" t="s">
        <v>86</v>
      </c>
      <c r="G186" s="58" t="s">
        <v>249</v>
      </c>
      <c r="H186" s="34">
        <v>29876538.11</v>
      </c>
      <c r="I186" s="34">
        <v>15296926.03</v>
      </c>
      <c r="J186" s="34">
        <v>6128753.08</v>
      </c>
      <c r="K186" s="34">
        <v>8450859</v>
      </c>
      <c r="L186" s="34">
        <v>27541065.7</v>
      </c>
      <c r="M186" s="34">
        <v>13007627.48</v>
      </c>
      <c r="N186" s="34">
        <v>6082579.22</v>
      </c>
      <c r="O186" s="34">
        <v>8450859</v>
      </c>
      <c r="P186" s="9">
        <v>92.18</v>
      </c>
      <c r="Q186" s="9">
        <v>85.03</v>
      </c>
      <c r="R186" s="9">
        <v>99.24</v>
      </c>
      <c r="S186" s="9">
        <v>100</v>
      </c>
      <c r="T186" s="33">
        <v>47.22</v>
      </c>
      <c r="U186" s="33">
        <v>22.08</v>
      </c>
      <c r="V186" s="33">
        <v>30.68</v>
      </c>
      <c r="W186" s="33">
        <v>90.32</v>
      </c>
      <c r="X186" s="33">
        <v>97.61</v>
      </c>
      <c r="Y186" s="33">
        <v>61.88</v>
      </c>
      <c r="Z186" s="33">
        <v>115.16</v>
      </c>
    </row>
    <row r="187" spans="1:26" ht="12.75">
      <c r="A187" s="35">
        <v>6</v>
      </c>
      <c r="B187" s="35">
        <v>19</v>
      </c>
      <c r="C187" s="35">
        <v>8</v>
      </c>
      <c r="D187" s="36">
        <v>2</v>
      </c>
      <c r="E187" s="37"/>
      <c r="F187" s="32" t="s">
        <v>86</v>
      </c>
      <c r="G187" s="58" t="s">
        <v>250</v>
      </c>
      <c r="H187" s="34">
        <v>10224763.88</v>
      </c>
      <c r="I187" s="34">
        <v>2041971</v>
      </c>
      <c r="J187" s="34">
        <v>4554748.88</v>
      </c>
      <c r="K187" s="34">
        <v>3628044</v>
      </c>
      <c r="L187" s="34">
        <v>10115545.3</v>
      </c>
      <c r="M187" s="34">
        <v>2090745.24</v>
      </c>
      <c r="N187" s="34">
        <v>4396756.06</v>
      </c>
      <c r="O187" s="34">
        <v>3628044</v>
      </c>
      <c r="P187" s="9">
        <v>98.93</v>
      </c>
      <c r="Q187" s="9">
        <v>102.38</v>
      </c>
      <c r="R187" s="9">
        <v>96.53</v>
      </c>
      <c r="S187" s="9">
        <v>100</v>
      </c>
      <c r="T187" s="33">
        <v>20.66</v>
      </c>
      <c r="U187" s="33">
        <v>43.46</v>
      </c>
      <c r="V187" s="33">
        <v>35.86</v>
      </c>
      <c r="W187" s="33">
        <v>117.35</v>
      </c>
      <c r="X187" s="33">
        <v>122.94</v>
      </c>
      <c r="Y187" s="33">
        <v>121.02</v>
      </c>
      <c r="Z187" s="33">
        <v>110.39</v>
      </c>
    </row>
    <row r="188" spans="1:26" ht="12.75">
      <c r="A188" s="35">
        <v>6</v>
      </c>
      <c r="B188" s="35">
        <v>9</v>
      </c>
      <c r="C188" s="35">
        <v>15</v>
      </c>
      <c r="D188" s="36">
        <v>2</v>
      </c>
      <c r="E188" s="37"/>
      <c r="F188" s="32" t="s">
        <v>86</v>
      </c>
      <c r="G188" s="58" t="s">
        <v>251</v>
      </c>
      <c r="H188" s="34">
        <v>14586139.68</v>
      </c>
      <c r="I188" s="34">
        <v>3491989.79</v>
      </c>
      <c r="J188" s="34">
        <v>4182997.89</v>
      </c>
      <c r="K188" s="34">
        <v>6911152</v>
      </c>
      <c r="L188" s="34">
        <v>14384305.34</v>
      </c>
      <c r="M188" s="34">
        <v>3331542</v>
      </c>
      <c r="N188" s="34">
        <v>4141611.34</v>
      </c>
      <c r="O188" s="34">
        <v>6911152</v>
      </c>
      <c r="P188" s="9">
        <v>98.61</v>
      </c>
      <c r="Q188" s="9">
        <v>95.4</v>
      </c>
      <c r="R188" s="9">
        <v>99.01</v>
      </c>
      <c r="S188" s="9">
        <v>100</v>
      </c>
      <c r="T188" s="33">
        <v>23.16</v>
      </c>
      <c r="U188" s="33">
        <v>28.79</v>
      </c>
      <c r="V188" s="33">
        <v>48.04</v>
      </c>
      <c r="W188" s="33">
        <v>93.72</v>
      </c>
      <c r="X188" s="33">
        <v>86.53</v>
      </c>
      <c r="Y188" s="33">
        <v>78.66</v>
      </c>
      <c r="Z188" s="33">
        <v>110.88</v>
      </c>
    </row>
    <row r="189" spans="1:26" ht="12.75">
      <c r="A189" s="35">
        <v>6</v>
      </c>
      <c r="B189" s="35">
        <v>9</v>
      </c>
      <c r="C189" s="35">
        <v>16</v>
      </c>
      <c r="D189" s="36">
        <v>2</v>
      </c>
      <c r="E189" s="37"/>
      <c r="F189" s="32" t="s">
        <v>86</v>
      </c>
      <c r="G189" s="58" t="s">
        <v>252</v>
      </c>
      <c r="H189" s="34">
        <v>8620495.56</v>
      </c>
      <c r="I189" s="34">
        <v>1725304</v>
      </c>
      <c r="J189" s="34">
        <v>2762801.56</v>
      </c>
      <c r="K189" s="34">
        <v>4132390</v>
      </c>
      <c r="L189" s="34">
        <v>8654302.84</v>
      </c>
      <c r="M189" s="34">
        <v>1781352.28</v>
      </c>
      <c r="N189" s="34">
        <v>2740560.56</v>
      </c>
      <c r="O189" s="34">
        <v>4132390</v>
      </c>
      <c r="P189" s="9">
        <v>100.39</v>
      </c>
      <c r="Q189" s="9">
        <v>103.24</v>
      </c>
      <c r="R189" s="9">
        <v>99.19</v>
      </c>
      <c r="S189" s="9">
        <v>100</v>
      </c>
      <c r="T189" s="33">
        <v>20.58</v>
      </c>
      <c r="U189" s="33">
        <v>31.66</v>
      </c>
      <c r="V189" s="33">
        <v>47.74</v>
      </c>
      <c r="W189" s="33">
        <v>93.4</v>
      </c>
      <c r="X189" s="33">
        <v>79.12</v>
      </c>
      <c r="Y189" s="33">
        <v>85.04</v>
      </c>
      <c r="Z189" s="33">
        <v>108.99</v>
      </c>
    </row>
    <row r="190" spans="1:26" ht="12.75">
      <c r="A190" s="35">
        <v>6</v>
      </c>
      <c r="B190" s="35">
        <v>7</v>
      </c>
      <c r="C190" s="35">
        <v>10</v>
      </c>
      <c r="D190" s="36">
        <v>2</v>
      </c>
      <c r="E190" s="37"/>
      <c r="F190" s="32" t="s">
        <v>86</v>
      </c>
      <c r="G190" s="58" t="s">
        <v>253</v>
      </c>
      <c r="H190" s="34">
        <v>18654345</v>
      </c>
      <c r="I190" s="34">
        <v>3900989</v>
      </c>
      <c r="J190" s="34">
        <v>6079232</v>
      </c>
      <c r="K190" s="34">
        <v>8674124</v>
      </c>
      <c r="L190" s="34">
        <v>18383629.15</v>
      </c>
      <c r="M190" s="34">
        <v>3637789.43</v>
      </c>
      <c r="N190" s="34">
        <v>6071715.72</v>
      </c>
      <c r="O190" s="34">
        <v>8674124</v>
      </c>
      <c r="P190" s="9">
        <v>98.54</v>
      </c>
      <c r="Q190" s="9">
        <v>93.25</v>
      </c>
      <c r="R190" s="9">
        <v>99.87</v>
      </c>
      <c r="S190" s="9">
        <v>100</v>
      </c>
      <c r="T190" s="33">
        <v>19.78</v>
      </c>
      <c r="U190" s="33">
        <v>33.02</v>
      </c>
      <c r="V190" s="33">
        <v>47.18</v>
      </c>
      <c r="W190" s="33">
        <v>103.88</v>
      </c>
      <c r="X190" s="33">
        <v>95.56</v>
      </c>
      <c r="Y190" s="33">
        <v>113.55</v>
      </c>
      <c r="Z190" s="33">
        <v>101.52</v>
      </c>
    </row>
    <row r="191" spans="1:26" ht="12.75">
      <c r="A191" s="35">
        <v>6</v>
      </c>
      <c r="B191" s="35">
        <v>1</v>
      </c>
      <c r="C191" s="35">
        <v>19</v>
      </c>
      <c r="D191" s="36">
        <v>2</v>
      </c>
      <c r="E191" s="37"/>
      <c r="F191" s="32" t="s">
        <v>86</v>
      </c>
      <c r="G191" s="58" t="s">
        <v>254</v>
      </c>
      <c r="H191" s="34">
        <v>16695589</v>
      </c>
      <c r="I191" s="34">
        <v>5317743</v>
      </c>
      <c r="J191" s="34">
        <v>5449567</v>
      </c>
      <c r="K191" s="34">
        <v>5928279</v>
      </c>
      <c r="L191" s="34">
        <v>16586591.76</v>
      </c>
      <c r="M191" s="34">
        <v>5238531.76</v>
      </c>
      <c r="N191" s="34">
        <v>5419781</v>
      </c>
      <c r="O191" s="34">
        <v>5928279</v>
      </c>
      <c r="P191" s="9">
        <v>99.34</v>
      </c>
      <c r="Q191" s="9">
        <v>98.51</v>
      </c>
      <c r="R191" s="9">
        <v>99.45</v>
      </c>
      <c r="S191" s="9">
        <v>100</v>
      </c>
      <c r="T191" s="33">
        <v>31.58</v>
      </c>
      <c r="U191" s="33">
        <v>32.67</v>
      </c>
      <c r="V191" s="33">
        <v>35.74</v>
      </c>
      <c r="W191" s="33">
        <v>92.42</v>
      </c>
      <c r="X191" s="33">
        <v>109.01</v>
      </c>
      <c r="Y191" s="33">
        <v>68.81</v>
      </c>
      <c r="Z191" s="33">
        <v>112.58</v>
      </c>
    </row>
    <row r="192" spans="1:26" ht="12.75">
      <c r="A192" s="35">
        <v>6</v>
      </c>
      <c r="B192" s="35">
        <v>20</v>
      </c>
      <c r="C192" s="35">
        <v>14</v>
      </c>
      <c r="D192" s="36">
        <v>2</v>
      </c>
      <c r="E192" s="37"/>
      <c r="F192" s="32" t="s">
        <v>86</v>
      </c>
      <c r="G192" s="58" t="s">
        <v>255</v>
      </c>
      <c r="H192" s="34">
        <v>53839478.14</v>
      </c>
      <c r="I192" s="34">
        <v>18686006</v>
      </c>
      <c r="J192" s="34">
        <v>12780534.14</v>
      </c>
      <c r="K192" s="34">
        <v>22372938</v>
      </c>
      <c r="L192" s="34">
        <v>53819989.09</v>
      </c>
      <c r="M192" s="34">
        <v>18829655.26</v>
      </c>
      <c r="N192" s="34">
        <v>12617395.83</v>
      </c>
      <c r="O192" s="34">
        <v>22372938</v>
      </c>
      <c r="P192" s="9">
        <v>99.96</v>
      </c>
      <c r="Q192" s="9">
        <v>100.76</v>
      </c>
      <c r="R192" s="9">
        <v>98.72</v>
      </c>
      <c r="S192" s="9">
        <v>100</v>
      </c>
      <c r="T192" s="33">
        <v>34.98</v>
      </c>
      <c r="U192" s="33">
        <v>23.44</v>
      </c>
      <c r="V192" s="33">
        <v>41.56</v>
      </c>
      <c r="W192" s="33">
        <v>105.39</v>
      </c>
      <c r="X192" s="33">
        <v>112.05</v>
      </c>
      <c r="Y192" s="33">
        <v>96.48</v>
      </c>
      <c r="Z192" s="33">
        <v>105.61</v>
      </c>
    </row>
    <row r="193" spans="1:26" ht="12.75">
      <c r="A193" s="35">
        <v>6</v>
      </c>
      <c r="B193" s="35">
        <v>3</v>
      </c>
      <c r="C193" s="35">
        <v>14</v>
      </c>
      <c r="D193" s="36">
        <v>2</v>
      </c>
      <c r="E193" s="37"/>
      <c r="F193" s="32" t="s">
        <v>86</v>
      </c>
      <c r="G193" s="58" t="s">
        <v>256</v>
      </c>
      <c r="H193" s="34">
        <v>12281152.11</v>
      </c>
      <c r="I193" s="34">
        <v>3216471.63</v>
      </c>
      <c r="J193" s="34">
        <v>4460520.48</v>
      </c>
      <c r="K193" s="34">
        <v>4604160</v>
      </c>
      <c r="L193" s="34">
        <v>11149803.55</v>
      </c>
      <c r="M193" s="34">
        <v>2932180.68</v>
      </c>
      <c r="N193" s="34">
        <v>3613462.87</v>
      </c>
      <c r="O193" s="34">
        <v>4604160</v>
      </c>
      <c r="P193" s="9">
        <v>90.78</v>
      </c>
      <c r="Q193" s="9">
        <v>91.16</v>
      </c>
      <c r="R193" s="9">
        <v>81</v>
      </c>
      <c r="S193" s="9">
        <v>100</v>
      </c>
      <c r="T193" s="33">
        <v>26.29</v>
      </c>
      <c r="U193" s="33">
        <v>32.4</v>
      </c>
      <c r="V193" s="33">
        <v>41.29</v>
      </c>
      <c r="W193" s="33">
        <v>112.83</v>
      </c>
      <c r="X193" s="33">
        <v>146.18</v>
      </c>
      <c r="Y193" s="33">
        <v>97.65</v>
      </c>
      <c r="Z193" s="33">
        <v>110.25</v>
      </c>
    </row>
    <row r="194" spans="1:26" ht="12.75">
      <c r="A194" s="35">
        <v>6</v>
      </c>
      <c r="B194" s="35">
        <v>6</v>
      </c>
      <c r="C194" s="35">
        <v>11</v>
      </c>
      <c r="D194" s="36">
        <v>2</v>
      </c>
      <c r="E194" s="37"/>
      <c r="F194" s="32" t="s">
        <v>86</v>
      </c>
      <c r="G194" s="58" t="s">
        <v>257</v>
      </c>
      <c r="H194" s="34">
        <v>15076893.63</v>
      </c>
      <c r="I194" s="34">
        <v>4066794</v>
      </c>
      <c r="J194" s="34">
        <v>3501440.63</v>
      </c>
      <c r="K194" s="34">
        <v>7508659</v>
      </c>
      <c r="L194" s="34">
        <v>14952915.81</v>
      </c>
      <c r="M194" s="34">
        <v>3941628.14</v>
      </c>
      <c r="N194" s="34">
        <v>3502628.67</v>
      </c>
      <c r="O194" s="34">
        <v>7508659</v>
      </c>
      <c r="P194" s="9">
        <v>99.17</v>
      </c>
      <c r="Q194" s="9">
        <v>96.92</v>
      </c>
      <c r="R194" s="9">
        <v>100.03</v>
      </c>
      <c r="S194" s="9">
        <v>100</v>
      </c>
      <c r="T194" s="33">
        <v>26.36</v>
      </c>
      <c r="U194" s="33">
        <v>23.42</v>
      </c>
      <c r="V194" s="33">
        <v>50.21</v>
      </c>
      <c r="W194" s="33">
        <v>107.81</v>
      </c>
      <c r="X194" s="33">
        <v>127.46</v>
      </c>
      <c r="Y194" s="33">
        <v>94.82</v>
      </c>
      <c r="Z194" s="33">
        <v>106</v>
      </c>
    </row>
    <row r="195" spans="1:26" ht="12.75">
      <c r="A195" s="35">
        <v>6</v>
      </c>
      <c r="B195" s="35">
        <v>14</v>
      </c>
      <c r="C195" s="35">
        <v>11</v>
      </c>
      <c r="D195" s="36">
        <v>2</v>
      </c>
      <c r="E195" s="37"/>
      <c r="F195" s="32" t="s">
        <v>86</v>
      </c>
      <c r="G195" s="58" t="s">
        <v>258</v>
      </c>
      <c r="H195" s="34">
        <v>23153244.49</v>
      </c>
      <c r="I195" s="34">
        <v>5195504.18</v>
      </c>
      <c r="J195" s="34">
        <v>9688595.31</v>
      </c>
      <c r="K195" s="34">
        <v>8269145</v>
      </c>
      <c r="L195" s="34">
        <v>16696745.71</v>
      </c>
      <c r="M195" s="34">
        <v>4933785</v>
      </c>
      <c r="N195" s="34">
        <v>3474334.71</v>
      </c>
      <c r="O195" s="34">
        <v>8288626</v>
      </c>
      <c r="P195" s="9">
        <v>72.11</v>
      </c>
      <c r="Q195" s="9">
        <v>94.96</v>
      </c>
      <c r="R195" s="9">
        <v>35.86</v>
      </c>
      <c r="S195" s="9">
        <v>100.23</v>
      </c>
      <c r="T195" s="33">
        <v>29.54</v>
      </c>
      <c r="U195" s="33">
        <v>20.8</v>
      </c>
      <c r="V195" s="33">
        <v>49.64</v>
      </c>
      <c r="W195" s="33">
        <v>98.41</v>
      </c>
      <c r="X195" s="33">
        <v>87.55</v>
      </c>
      <c r="Y195" s="33">
        <v>99.93</v>
      </c>
      <c r="Z195" s="33">
        <v>105.53</v>
      </c>
    </row>
    <row r="196" spans="1:26" ht="12.75">
      <c r="A196" s="35">
        <v>6</v>
      </c>
      <c r="B196" s="35">
        <v>7</v>
      </c>
      <c r="C196" s="35">
        <v>2</v>
      </c>
      <c r="D196" s="36">
        <v>3</v>
      </c>
      <c r="E196" s="37"/>
      <c r="F196" s="32" t="s">
        <v>86</v>
      </c>
      <c r="G196" s="58" t="s">
        <v>259</v>
      </c>
      <c r="H196" s="34">
        <v>25215000</v>
      </c>
      <c r="I196" s="34">
        <v>5675504.76</v>
      </c>
      <c r="J196" s="34">
        <v>6314896.24</v>
      </c>
      <c r="K196" s="34">
        <v>13224599</v>
      </c>
      <c r="L196" s="34">
        <v>24986998.83</v>
      </c>
      <c r="M196" s="34">
        <v>5818195.59</v>
      </c>
      <c r="N196" s="34">
        <v>5944204.24</v>
      </c>
      <c r="O196" s="34">
        <v>13224599</v>
      </c>
      <c r="P196" s="9">
        <v>99.09</v>
      </c>
      <c r="Q196" s="9">
        <v>102.51</v>
      </c>
      <c r="R196" s="9">
        <v>94.12</v>
      </c>
      <c r="S196" s="9">
        <v>100</v>
      </c>
      <c r="T196" s="33">
        <v>23.28</v>
      </c>
      <c r="U196" s="33">
        <v>23.78</v>
      </c>
      <c r="V196" s="33">
        <v>52.92</v>
      </c>
      <c r="W196" s="33">
        <v>99.54</v>
      </c>
      <c r="X196" s="33">
        <v>104.55</v>
      </c>
      <c r="Y196" s="33">
        <v>86.11</v>
      </c>
      <c r="Z196" s="33">
        <v>104.68</v>
      </c>
    </row>
    <row r="197" spans="1:26" ht="12.75">
      <c r="A197" s="35">
        <v>6</v>
      </c>
      <c r="B197" s="35">
        <v>9</v>
      </c>
      <c r="C197" s="35">
        <v>1</v>
      </c>
      <c r="D197" s="36">
        <v>3</v>
      </c>
      <c r="E197" s="37"/>
      <c r="F197" s="32" t="s">
        <v>86</v>
      </c>
      <c r="G197" s="58" t="s">
        <v>260</v>
      </c>
      <c r="H197" s="34">
        <v>40735603.3</v>
      </c>
      <c r="I197" s="34">
        <v>12532402.67</v>
      </c>
      <c r="J197" s="34">
        <v>14478566.63</v>
      </c>
      <c r="K197" s="34">
        <v>13724634</v>
      </c>
      <c r="L197" s="34">
        <v>39916953.83</v>
      </c>
      <c r="M197" s="34">
        <v>12156710.89</v>
      </c>
      <c r="N197" s="34">
        <v>14035608.94</v>
      </c>
      <c r="O197" s="34">
        <v>13724634</v>
      </c>
      <c r="P197" s="9">
        <v>97.99</v>
      </c>
      <c r="Q197" s="9">
        <v>97</v>
      </c>
      <c r="R197" s="9">
        <v>96.94</v>
      </c>
      <c r="S197" s="9">
        <v>100</v>
      </c>
      <c r="T197" s="33">
        <v>30.45</v>
      </c>
      <c r="U197" s="33">
        <v>35.16</v>
      </c>
      <c r="V197" s="33">
        <v>34.38</v>
      </c>
      <c r="W197" s="33">
        <v>120.54</v>
      </c>
      <c r="X197" s="33">
        <v>105.86</v>
      </c>
      <c r="Y197" s="33">
        <v>158.42</v>
      </c>
      <c r="Z197" s="33">
        <v>107.46</v>
      </c>
    </row>
    <row r="198" spans="1:26" ht="12.75">
      <c r="A198" s="35">
        <v>6</v>
      </c>
      <c r="B198" s="35">
        <v>9</v>
      </c>
      <c r="C198" s="35">
        <v>3</v>
      </c>
      <c r="D198" s="36">
        <v>3</v>
      </c>
      <c r="E198" s="37"/>
      <c r="F198" s="32" t="s">
        <v>86</v>
      </c>
      <c r="G198" s="58" t="s">
        <v>261</v>
      </c>
      <c r="H198" s="34">
        <v>27542284.52</v>
      </c>
      <c r="I198" s="34">
        <v>8274944.02</v>
      </c>
      <c r="J198" s="34">
        <v>7004005.5</v>
      </c>
      <c r="K198" s="34">
        <v>12263335</v>
      </c>
      <c r="L198" s="34">
        <v>27430973.89</v>
      </c>
      <c r="M198" s="34">
        <v>8290991.03</v>
      </c>
      <c r="N198" s="34">
        <v>6876647.86</v>
      </c>
      <c r="O198" s="34">
        <v>12263335</v>
      </c>
      <c r="P198" s="9">
        <v>99.59</v>
      </c>
      <c r="Q198" s="9">
        <v>100.19</v>
      </c>
      <c r="R198" s="9">
        <v>98.18</v>
      </c>
      <c r="S198" s="9">
        <v>100</v>
      </c>
      <c r="T198" s="33">
        <v>30.22</v>
      </c>
      <c r="U198" s="33">
        <v>25.06</v>
      </c>
      <c r="V198" s="33">
        <v>44.7</v>
      </c>
      <c r="W198" s="33">
        <v>99.7</v>
      </c>
      <c r="X198" s="33">
        <v>112.66</v>
      </c>
      <c r="Y198" s="33">
        <v>79.66</v>
      </c>
      <c r="Z198" s="33">
        <v>106.44</v>
      </c>
    </row>
    <row r="199" spans="1:26" ht="12.75">
      <c r="A199" s="35">
        <v>6</v>
      </c>
      <c r="B199" s="35">
        <v>2</v>
      </c>
      <c r="C199" s="35">
        <v>5</v>
      </c>
      <c r="D199" s="36">
        <v>3</v>
      </c>
      <c r="E199" s="37"/>
      <c r="F199" s="32" t="s">
        <v>86</v>
      </c>
      <c r="G199" s="58" t="s">
        <v>262</v>
      </c>
      <c r="H199" s="34">
        <v>18127207.16</v>
      </c>
      <c r="I199" s="34">
        <v>3156239.38</v>
      </c>
      <c r="J199" s="34">
        <v>5290869.78</v>
      </c>
      <c r="K199" s="34">
        <v>9680098</v>
      </c>
      <c r="L199" s="34">
        <v>17614354.64</v>
      </c>
      <c r="M199" s="34">
        <v>3045888.45</v>
      </c>
      <c r="N199" s="34">
        <v>4888368.19</v>
      </c>
      <c r="O199" s="34">
        <v>9680098</v>
      </c>
      <c r="P199" s="9">
        <v>97.17</v>
      </c>
      <c r="Q199" s="9">
        <v>96.5</v>
      </c>
      <c r="R199" s="9">
        <v>92.39</v>
      </c>
      <c r="S199" s="9">
        <v>100</v>
      </c>
      <c r="T199" s="33">
        <v>17.29</v>
      </c>
      <c r="U199" s="33">
        <v>27.75</v>
      </c>
      <c r="V199" s="33">
        <v>54.95</v>
      </c>
      <c r="W199" s="33">
        <v>83.13</v>
      </c>
      <c r="X199" s="33">
        <v>39.21</v>
      </c>
      <c r="Y199" s="33">
        <v>111.17</v>
      </c>
      <c r="Z199" s="33">
        <v>107.28</v>
      </c>
    </row>
    <row r="200" spans="1:26" ht="12.75">
      <c r="A200" s="35">
        <v>6</v>
      </c>
      <c r="B200" s="35">
        <v>5</v>
      </c>
      <c r="C200" s="35">
        <v>5</v>
      </c>
      <c r="D200" s="36">
        <v>3</v>
      </c>
      <c r="E200" s="37"/>
      <c r="F200" s="32" t="s">
        <v>86</v>
      </c>
      <c r="G200" s="58" t="s">
        <v>263</v>
      </c>
      <c r="H200" s="34">
        <v>48274832.84</v>
      </c>
      <c r="I200" s="34">
        <v>17576958.04</v>
      </c>
      <c r="J200" s="34">
        <v>18060767.8</v>
      </c>
      <c r="K200" s="34">
        <v>12637107</v>
      </c>
      <c r="L200" s="34">
        <v>45830684.03</v>
      </c>
      <c r="M200" s="34">
        <v>16502632.52</v>
      </c>
      <c r="N200" s="34">
        <v>16690944.51</v>
      </c>
      <c r="O200" s="34">
        <v>12637107</v>
      </c>
      <c r="P200" s="9">
        <v>94.93</v>
      </c>
      <c r="Q200" s="9">
        <v>93.88</v>
      </c>
      <c r="R200" s="9">
        <v>92.41</v>
      </c>
      <c r="S200" s="9">
        <v>100</v>
      </c>
      <c r="T200" s="33">
        <v>36</v>
      </c>
      <c r="U200" s="33">
        <v>36.41</v>
      </c>
      <c r="V200" s="33">
        <v>27.57</v>
      </c>
      <c r="W200" s="33">
        <v>105.57</v>
      </c>
      <c r="X200" s="33">
        <v>109.41</v>
      </c>
      <c r="Y200" s="33">
        <v>110.1</v>
      </c>
      <c r="Z200" s="33">
        <v>95.96</v>
      </c>
    </row>
    <row r="201" spans="1:26" ht="12.75">
      <c r="A201" s="35">
        <v>6</v>
      </c>
      <c r="B201" s="35">
        <v>2</v>
      </c>
      <c r="C201" s="35">
        <v>7</v>
      </c>
      <c r="D201" s="36">
        <v>3</v>
      </c>
      <c r="E201" s="37"/>
      <c r="F201" s="32" t="s">
        <v>86</v>
      </c>
      <c r="G201" s="58" t="s">
        <v>264</v>
      </c>
      <c r="H201" s="34">
        <v>24730426.76</v>
      </c>
      <c r="I201" s="34">
        <v>5438600.1</v>
      </c>
      <c r="J201" s="34">
        <v>8607547.66</v>
      </c>
      <c r="K201" s="34">
        <v>10684279</v>
      </c>
      <c r="L201" s="34">
        <v>23830898.21</v>
      </c>
      <c r="M201" s="34">
        <v>4475533.59</v>
      </c>
      <c r="N201" s="34">
        <v>8671085.62</v>
      </c>
      <c r="O201" s="34">
        <v>10684279</v>
      </c>
      <c r="P201" s="9">
        <v>96.36</v>
      </c>
      <c r="Q201" s="9">
        <v>82.29</v>
      </c>
      <c r="R201" s="9">
        <v>100.73</v>
      </c>
      <c r="S201" s="9">
        <v>100</v>
      </c>
      <c r="T201" s="33">
        <v>18.78</v>
      </c>
      <c r="U201" s="33">
        <v>36.38</v>
      </c>
      <c r="V201" s="33">
        <v>44.83</v>
      </c>
      <c r="W201" s="33">
        <v>118.3</v>
      </c>
      <c r="X201" s="33">
        <v>104.64</v>
      </c>
      <c r="Y201" s="33">
        <v>164.21</v>
      </c>
      <c r="Z201" s="33">
        <v>100.92</v>
      </c>
    </row>
    <row r="202" spans="1:26" ht="12.75">
      <c r="A202" s="35">
        <v>6</v>
      </c>
      <c r="B202" s="35">
        <v>14</v>
      </c>
      <c r="C202" s="35">
        <v>4</v>
      </c>
      <c r="D202" s="36">
        <v>3</v>
      </c>
      <c r="E202" s="37"/>
      <c r="F202" s="32" t="s">
        <v>86</v>
      </c>
      <c r="G202" s="58" t="s">
        <v>265</v>
      </c>
      <c r="H202" s="34">
        <v>27883508</v>
      </c>
      <c r="I202" s="34">
        <v>12120544</v>
      </c>
      <c r="J202" s="34">
        <v>9820884</v>
      </c>
      <c r="K202" s="34">
        <v>5942080</v>
      </c>
      <c r="L202" s="34">
        <v>25726270.09</v>
      </c>
      <c r="M202" s="34">
        <v>11552865.51</v>
      </c>
      <c r="N202" s="34">
        <v>8231324.58</v>
      </c>
      <c r="O202" s="34">
        <v>5942080</v>
      </c>
      <c r="P202" s="9">
        <v>92.26</v>
      </c>
      <c r="Q202" s="9">
        <v>95.31</v>
      </c>
      <c r="R202" s="9">
        <v>83.81</v>
      </c>
      <c r="S202" s="9">
        <v>100</v>
      </c>
      <c r="T202" s="33">
        <v>44.9</v>
      </c>
      <c r="U202" s="33">
        <v>31.99</v>
      </c>
      <c r="V202" s="33">
        <v>23.09</v>
      </c>
      <c r="W202" s="33">
        <v>86.83</v>
      </c>
      <c r="X202" s="33">
        <v>126.25</v>
      </c>
      <c r="Y202" s="33">
        <v>66.49</v>
      </c>
      <c r="Z202" s="33">
        <v>73.38</v>
      </c>
    </row>
    <row r="203" spans="1:26" ht="12.75">
      <c r="A203" s="35">
        <v>6</v>
      </c>
      <c r="B203" s="35">
        <v>8</v>
      </c>
      <c r="C203" s="35">
        <v>6</v>
      </c>
      <c r="D203" s="36">
        <v>3</v>
      </c>
      <c r="E203" s="37"/>
      <c r="F203" s="32" t="s">
        <v>86</v>
      </c>
      <c r="G203" s="58" t="s">
        <v>266</v>
      </c>
      <c r="H203" s="34">
        <v>27976808</v>
      </c>
      <c r="I203" s="34">
        <v>4506863</v>
      </c>
      <c r="J203" s="34">
        <v>12885358</v>
      </c>
      <c r="K203" s="34">
        <v>10584587</v>
      </c>
      <c r="L203" s="34">
        <v>24622674.9</v>
      </c>
      <c r="M203" s="34">
        <v>4512456.08</v>
      </c>
      <c r="N203" s="34">
        <v>9525631.82</v>
      </c>
      <c r="O203" s="34">
        <v>10584587</v>
      </c>
      <c r="P203" s="9">
        <v>88.01</v>
      </c>
      <c r="Q203" s="9">
        <v>100.12</v>
      </c>
      <c r="R203" s="9">
        <v>73.92</v>
      </c>
      <c r="S203" s="9">
        <v>100</v>
      </c>
      <c r="T203" s="33">
        <v>18.32</v>
      </c>
      <c r="U203" s="33">
        <v>38.68</v>
      </c>
      <c r="V203" s="33">
        <v>42.98</v>
      </c>
      <c r="W203" s="33">
        <v>103.59</v>
      </c>
      <c r="X203" s="33">
        <v>118.79</v>
      </c>
      <c r="Y203" s="33">
        <v>94.1</v>
      </c>
      <c r="Z203" s="33">
        <v>107.47</v>
      </c>
    </row>
    <row r="204" spans="1:26" ht="12.75">
      <c r="A204" s="35">
        <v>6</v>
      </c>
      <c r="B204" s="35">
        <v>20</v>
      </c>
      <c r="C204" s="35">
        <v>4</v>
      </c>
      <c r="D204" s="36">
        <v>3</v>
      </c>
      <c r="E204" s="37"/>
      <c r="F204" s="32" t="s">
        <v>86</v>
      </c>
      <c r="G204" s="58" t="s">
        <v>267</v>
      </c>
      <c r="H204" s="34">
        <v>25772013</v>
      </c>
      <c r="I204" s="34">
        <v>5213528</v>
      </c>
      <c r="J204" s="34">
        <v>9074060</v>
      </c>
      <c r="K204" s="34">
        <v>11484425</v>
      </c>
      <c r="L204" s="34">
        <v>25502265.08</v>
      </c>
      <c r="M204" s="34">
        <v>5093720.09</v>
      </c>
      <c r="N204" s="34">
        <v>8924119.99</v>
      </c>
      <c r="O204" s="34">
        <v>11484425</v>
      </c>
      <c r="P204" s="9">
        <v>98.95</v>
      </c>
      <c r="Q204" s="9">
        <v>97.7</v>
      </c>
      <c r="R204" s="9">
        <v>98.34</v>
      </c>
      <c r="S204" s="9">
        <v>100</v>
      </c>
      <c r="T204" s="33">
        <v>19.97</v>
      </c>
      <c r="U204" s="33">
        <v>34.99</v>
      </c>
      <c r="V204" s="33">
        <v>45.03</v>
      </c>
      <c r="W204" s="33">
        <v>112.34</v>
      </c>
      <c r="X204" s="33">
        <v>106.9</v>
      </c>
      <c r="Y204" s="33">
        <v>131.91</v>
      </c>
      <c r="Z204" s="33">
        <v>102.81</v>
      </c>
    </row>
    <row r="205" spans="1:26" ht="12.75">
      <c r="A205" s="35">
        <v>6</v>
      </c>
      <c r="B205" s="35">
        <v>18</v>
      </c>
      <c r="C205" s="35">
        <v>6</v>
      </c>
      <c r="D205" s="36">
        <v>3</v>
      </c>
      <c r="E205" s="37"/>
      <c r="F205" s="32" t="s">
        <v>86</v>
      </c>
      <c r="G205" s="58" t="s">
        <v>268</v>
      </c>
      <c r="H205" s="34">
        <v>25053466.35</v>
      </c>
      <c r="I205" s="34">
        <v>8202268</v>
      </c>
      <c r="J205" s="34">
        <v>7898821.35</v>
      </c>
      <c r="K205" s="34">
        <v>8952377</v>
      </c>
      <c r="L205" s="34">
        <v>22781718.27</v>
      </c>
      <c r="M205" s="34">
        <v>6292051.56</v>
      </c>
      <c r="N205" s="34">
        <v>7537289.71</v>
      </c>
      <c r="O205" s="34">
        <v>8952377</v>
      </c>
      <c r="P205" s="9">
        <v>90.93</v>
      </c>
      <c r="Q205" s="9">
        <v>76.71</v>
      </c>
      <c r="R205" s="9">
        <v>95.42</v>
      </c>
      <c r="S205" s="9">
        <v>100</v>
      </c>
      <c r="T205" s="33">
        <v>27.61</v>
      </c>
      <c r="U205" s="33">
        <v>33.08</v>
      </c>
      <c r="V205" s="33">
        <v>39.29</v>
      </c>
      <c r="W205" s="33">
        <v>117.7</v>
      </c>
      <c r="X205" s="33">
        <v>100.76</v>
      </c>
      <c r="Y205" s="33">
        <v>163.91</v>
      </c>
      <c r="Z205" s="33">
        <v>105.16</v>
      </c>
    </row>
    <row r="206" spans="1:26" ht="12.75">
      <c r="A206" s="35">
        <v>6</v>
      </c>
      <c r="B206" s="35">
        <v>10</v>
      </c>
      <c r="C206" s="35">
        <v>3</v>
      </c>
      <c r="D206" s="36">
        <v>3</v>
      </c>
      <c r="E206" s="37"/>
      <c r="F206" s="32" t="s">
        <v>86</v>
      </c>
      <c r="G206" s="58" t="s">
        <v>269</v>
      </c>
      <c r="H206" s="34">
        <v>55007838.49</v>
      </c>
      <c r="I206" s="34">
        <v>26221730.4</v>
      </c>
      <c r="J206" s="34">
        <v>10084197.09</v>
      </c>
      <c r="K206" s="34">
        <v>18701911</v>
      </c>
      <c r="L206" s="34">
        <v>56605605.63</v>
      </c>
      <c r="M206" s="34">
        <v>27181326.55</v>
      </c>
      <c r="N206" s="34">
        <v>10657072.08</v>
      </c>
      <c r="O206" s="34">
        <v>18767207</v>
      </c>
      <c r="P206" s="9">
        <v>102.9</v>
      </c>
      <c r="Q206" s="9">
        <v>103.65</v>
      </c>
      <c r="R206" s="9">
        <v>105.68</v>
      </c>
      <c r="S206" s="9">
        <v>100.34</v>
      </c>
      <c r="T206" s="33">
        <v>48.01</v>
      </c>
      <c r="U206" s="33">
        <v>18.82</v>
      </c>
      <c r="V206" s="33">
        <v>33.15</v>
      </c>
      <c r="W206" s="33">
        <v>102.85</v>
      </c>
      <c r="X206" s="33">
        <v>100.53</v>
      </c>
      <c r="Y206" s="33">
        <v>126.89</v>
      </c>
      <c r="Z206" s="33">
        <v>95.74</v>
      </c>
    </row>
    <row r="207" spans="1:26" ht="12.75">
      <c r="A207" s="35">
        <v>6</v>
      </c>
      <c r="B207" s="35">
        <v>14</v>
      </c>
      <c r="C207" s="35">
        <v>8</v>
      </c>
      <c r="D207" s="36">
        <v>3</v>
      </c>
      <c r="E207" s="37"/>
      <c r="F207" s="32" t="s">
        <v>86</v>
      </c>
      <c r="G207" s="58" t="s">
        <v>270</v>
      </c>
      <c r="H207" s="34">
        <v>40377135</v>
      </c>
      <c r="I207" s="34">
        <v>11063725</v>
      </c>
      <c r="J207" s="34">
        <v>16078693</v>
      </c>
      <c r="K207" s="34">
        <v>13234717</v>
      </c>
      <c r="L207" s="34">
        <v>36258629.15</v>
      </c>
      <c r="M207" s="34">
        <v>11731926.78</v>
      </c>
      <c r="N207" s="34">
        <v>11291985.37</v>
      </c>
      <c r="O207" s="34">
        <v>13234717</v>
      </c>
      <c r="P207" s="9">
        <v>89.79</v>
      </c>
      <c r="Q207" s="9">
        <v>106.03</v>
      </c>
      <c r="R207" s="9">
        <v>70.22</v>
      </c>
      <c r="S207" s="9">
        <v>100</v>
      </c>
      <c r="T207" s="33">
        <v>32.35</v>
      </c>
      <c r="U207" s="33">
        <v>31.14</v>
      </c>
      <c r="V207" s="33">
        <v>36.5</v>
      </c>
      <c r="W207" s="33">
        <v>127.37</v>
      </c>
      <c r="X207" s="33">
        <v>91.11</v>
      </c>
      <c r="Y207" s="33">
        <v>325.09</v>
      </c>
      <c r="Z207" s="33">
        <v>109.23</v>
      </c>
    </row>
    <row r="208" spans="1:26" ht="12.75">
      <c r="A208" s="35">
        <v>6</v>
      </c>
      <c r="B208" s="35">
        <v>12</v>
      </c>
      <c r="C208" s="35">
        <v>5</v>
      </c>
      <c r="D208" s="36">
        <v>3</v>
      </c>
      <c r="E208" s="37"/>
      <c r="F208" s="32" t="s">
        <v>86</v>
      </c>
      <c r="G208" s="58" t="s">
        <v>271</v>
      </c>
      <c r="H208" s="34">
        <v>46419542</v>
      </c>
      <c r="I208" s="34">
        <v>15003346</v>
      </c>
      <c r="J208" s="34">
        <v>13308583</v>
      </c>
      <c r="K208" s="34">
        <v>18107613</v>
      </c>
      <c r="L208" s="34">
        <v>46346211.32</v>
      </c>
      <c r="M208" s="34">
        <v>15161516.17</v>
      </c>
      <c r="N208" s="34">
        <v>13077082.15</v>
      </c>
      <c r="O208" s="34">
        <v>18107613</v>
      </c>
      <c r="P208" s="9">
        <v>99.84</v>
      </c>
      <c r="Q208" s="9">
        <v>101.05</v>
      </c>
      <c r="R208" s="9">
        <v>98.26</v>
      </c>
      <c r="S208" s="9">
        <v>100</v>
      </c>
      <c r="T208" s="33">
        <v>32.71</v>
      </c>
      <c r="U208" s="33">
        <v>28.21</v>
      </c>
      <c r="V208" s="33">
        <v>39.07</v>
      </c>
      <c r="W208" s="33">
        <v>113.97</v>
      </c>
      <c r="X208" s="33">
        <v>114.97</v>
      </c>
      <c r="Y208" s="33">
        <v>125</v>
      </c>
      <c r="Z208" s="33">
        <v>106.41</v>
      </c>
    </row>
    <row r="209" spans="1:26" ht="12.75">
      <c r="A209" s="35">
        <v>6</v>
      </c>
      <c r="B209" s="35">
        <v>8</v>
      </c>
      <c r="C209" s="35">
        <v>10</v>
      </c>
      <c r="D209" s="36">
        <v>3</v>
      </c>
      <c r="E209" s="37"/>
      <c r="F209" s="32" t="s">
        <v>86</v>
      </c>
      <c r="G209" s="58" t="s">
        <v>272</v>
      </c>
      <c r="H209" s="34">
        <v>18610324</v>
      </c>
      <c r="I209" s="34">
        <v>3413416</v>
      </c>
      <c r="J209" s="34">
        <v>7459548</v>
      </c>
      <c r="K209" s="34">
        <v>7737360</v>
      </c>
      <c r="L209" s="34">
        <v>15470470.38</v>
      </c>
      <c r="M209" s="34">
        <v>3249753.51</v>
      </c>
      <c r="N209" s="34">
        <v>4483356.87</v>
      </c>
      <c r="O209" s="34">
        <v>7737360</v>
      </c>
      <c r="P209" s="9">
        <v>83.12</v>
      </c>
      <c r="Q209" s="9">
        <v>95.2</v>
      </c>
      <c r="R209" s="9">
        <v>60.1</v>
      </c>
      <c r="S209" s="9">
        <v>100</v>
      </c>
      <c r="T209" s="33">
        <v>21</v>
      </c>
      <c r="U209" s="33">
        <v>28.98</v>
      </c>
      <c r="V209" s="33">
        <v>50.01</v>
      </c>
      <c r="W209" s="33">
        <v>114.25</v>
      </c>
      <c r="X209" s="33">
        <v>106.83</v>
      </c>
      <c r="Y209" s="33">
        <v>139.85</v>
      </c>
      <c r="Z209" s="33">
        <v>106.09</v>
      </c>
    </row>
    <row r="210" spans="1:26" ht="12.75">
      <c r="A210" s="35">
        <v>6</v>
      </c>
      <c r="B210" s="35">
        <v>13</v>
      </c>
      <c r="C210" s="35">
        <v>4</v>
      </c>
      <c r="D210" s="36">
        <v>3</v>
      </c>
      <c r="E210" s="37"/>
      <c r="F210" s="32" t="s">
        <v>86</v>
      </c>
      <c r="G210" s="58" t="s">
        <v>273</v>
      </c>
      <c r="H210" s="34">
        <v>45821980.41</v>
      </c>
      <c r="I210" s="34">
        <v>16000993</v>
      </c>
      <c r="J210" s="34">
        <v>18237848.41</v>
      </c>
      <c r="K210" s="34">
        <v>11583139</v>
      </c>
      <c r="L210" s="34">
        <v>44085653.4</v>
      </c>
      <c r="M210" s="34">
        <v>16051027.58</v>
      </c>
      <c r="N210" s="34">
        <v>16417452.82</v>
      </c>
      <c r="O210" s="34">
        <v>11617173</v>
      </c>
      <c r="P210" s="9">
        <v>96.21</v>
      </c>
      <c r="Q210" s="9">
        <v>100.31</v>
      </c>
      <c r="R210" s="9">
        <v>90.01</v>
      </c>
      <c r="S210" s="9">
        <v>100.29</v>
      </c>
      <c r="T210" s="33">
        <v>36.4</v>
      </c>
      <c r="U210" s="33">
        <v>37.23</v>
      </c>
      <c r="V210" s="33">
        <v>26.35</v>
      </c>
      <c r="W210" s="33">
        <v>104.41</v>
      </c>
      <c r="X210" s="33">
        <v>95.55</v>
      </c>
      <c r="Y210" s="33">
        <v>114.55</v>
      </c>
      <c r="Z210" s="33">
        <v>104.72</v>
      </c>
    </row>
    <row r="211" spans="1:26" ht="12.75">
      <c r="A211" s="35">
        <v>6</v>
      </c>
      <c r="B211" s="35">
        <v>17</v>
      </c>
      <c r="C211" s="35">
        <v>3</v>
      </c>
      <c r="D211" s="36">
        <v>3</v>
      </c>
      <c r="E211" s="37"/>
      <c r="F211" s="32" t="s">
        <v>86</v>
      </c>
      <c r="G211" s="58" t="s">
        <v>274</v>
      </c>
      <c r="H211" s="34">
        <v>31482005.65</v>
      </c>
      <c r="I211" s="34">
        <v>9786143.43</v>
      </c>
      <c r="J211" s="34">
        <v>9246463.22</v>
      </c>
      <c r="K211" s="34">
        <v>12449399</v>
      </c>
      <c r="L211" s="34">
        <v>30769971.86</v>
      </c>
      <c r="M211" s="34">
        <v>9613753.47</v>
      </c>
      <c r="N211" s="34">
        <v>8706819.39</v>
      </c>
      <c r="O211" s="34">
        <v>12449399</v>
      </c>
      <c r="P211" s="9">
        <v>97.73</v>
      </c>
      <c r="Q211" s="9">
        <v>98.23</v>
      </c>
      <c r="R211" s="9">
        <v>94.16</v>
      </c>
      <c r="S211" s="9">
        <v>100</v>
      </c>
      <c r="T211" s="33">
        <v>31.24</v>
      </c>
      <c r="U211" s="33">
        <v>28.29</v>
      </c>
      <c r="V211" s="33">
        <v>40.45</v>
      </c>
      <c r="W211" s="33">
        <v>111.6</v>
      </c>
      <c r="X211" s="33">
        <v>114.17</v>
      </c>
      <c r="Y211" s="33">
        <v>114.69</v>
      </c>
      <c r="Z211" s="33">
        <v>107.7</v>
      </c>
    </row>
    <row r="212" spans="1:26" ht="12.75">
      <c r="A212" s="35">
        <v>6</v>
      </c>
      <c r="B212" s="35">
        <v>12</v>
      </c>
      <c r="C212" s="35">
        <v>6</v>
      </c>
      <c r="D212" s="36">
        <v>3</v>
      </c>
      <c r="E212" s="37"/>
      <c r="F212" s="32" t="s">
        <v>86</v>
      </c>
      <c r="G212" s="58" t="s">
        <v>275</v>
      </c>
      <c r="H212" s="34">
        <v>40163408</v>
      </c>
      <c r="I212" s="34">
        <v>12494534</v>
      </c>
      <c r="J212" s="34">
        <v>12754693</v>
      </c>
      <c r="K212" s="34">
        <v>14914181</v>
      </c>
      <c r="L212" s="34">
        <v>40030929.58</v>
      </c>
      <c r="M212" s="34">
        <v>12680485.61</v>
      </c>
      <c r="N212" s="34">
        <v>12436262.97</v>
      </c>
      <c r="O212" s="34">
        <v>14914181</v>
      </c>
      <c r="P212" s="9">
        <v>99.67</v>
      </c>
      <c r="Q212" s="9">
        <v>101.48</v>
      </c>
      <c r="R212" s="9">
        <v>97.5</v>
      </c>
      <c r="S212" s="9">
        <v>100</v>
      </c>
      <c r="T212" s="33">
        <v>31.67</v>
      </c>
      <c r="U212" s="33">
        <v>31.06</v>
      </c>
      <c r="V212" s="33">
        <v>37.25</v>
      </c>
      <c r="W212" s="33">
        <v>109.67</v>
      </c>
      <c r="X212" s="33">
        <v>107.89</v>
      </c>
      <c r="Y212" s="33">
        <v>120.21</v>
      </c>
      <c r="Z212" s="33">
        <v>103.57</v>
      </c>
    </row>
    <row r="213" spans="1:26" ht="12.75">
      <c r="A213" s="35">
        <v>6</v>
      </c>
      <c r="B213" s="35">
        <v>16</v>
      </c>
      <c r="C213" s="35">
        <v>4</v>
      </c>
      <c r="D213" s="36">
        <v>3</v>
      </c>
      <c r="E213" s="37"/>
      <c r="F213" s="32" t="s">
        <v>86</v>
      </c>
      <c r="G213" s="58" t="s">
        <v>276</v>
      </c>
      <c r="H213" s="34">
        <v>50603521.56</v>
      </c>
      <c r="I213" s="34">
        <v>21339073</v>
      </c>
      <c r="J213" s="34">
        <v>10241350.56</v>
      </c>
      <c r="K213" s="34">
        <v>19023098</v>
      </c>
      <c r="L213" s="34">
        <v>48505731.45</v>
      </c>
      <c r="M213" s="34">
        <v>19455541.35</v>
      </c>
      <c r="N213" s="34">
        <v>10027092.1</v>
      </c>
      <c r="O213" s="34">
        <v>19023098</v>
      </c>
      <c r="P213" s="9">
        <v>95.85</v>
      </c>
      <c r="Q213" s="9">
        <v>91.17</v>
      </c>
      <c r="R213" s="9">
        <v>97.9</v>
      </c>
      <c r="S213" s="9">
        <v>100</v>
      </c>
      <c r="T213" s="33">
        <v>40.1</v>
      </c>
      <c r="U213" s="33">
        <v>20.67</v>
      </c>
      <c r="V213" s="33">
        <v>39.21</v>
      </c>
      <c r="W213" s="33">
        <v>102.98</v>
      </c>
      <c r="X213" s="33">
        <v>102.85</v>
      </c>
      <c r="Y213" s="33">
        <v>102.47</v>
      </c>
      <c r="Z213" s="33">
        <v>103.4</v>
      </c>
    </row>
    <row r="214" spans="1:26" ht="12.75">
      <c r="A214" s="35">
        <v>6</v>
      </c>
      <c r="B214" s="35">
        <v>20</v>
      </c>
      <c r="C214" s="35">
        <v>13</v>
      </c>
      <c r="D214" s="36">
        <v>3</v>
      </c>
      <c r="E214" s="37"/>
      <c r="F214" s="32" t="s">
        <v>86</v>
      </c>
      <c r="G214" s="58" t="s">
        <v>277</v>
      </c>
      <c r="H214" s="34">
        <v>25950752.76</v>
      </c>
      <c r="I214" s="34">
        <v>8761827.27</v>
      </c>
      <c r="J214" s="34">
        <v>5908038.49</v>
      </c>
      <c r="K214" s="34">
        <v>11280887</v>
      </c>
      <c r="L214" s="34">
        <v>25851098.38</v>
      </c>
      <c r="M214" s="34">
        <v>8679881.47</v>
      </c>
      <c r="N214" s="34">
        <v>5890329.91</v>
      </c>
      <c r="O214" s="34">
        <v>11280887</v>
      </c>
      <c r="P214" s="9">
        <v>99.61</v>
      </c>
      <c r="Q214" s="9">
        <v>99.06</v>
      </c>
      <c r="R214" s="9">
        <v>99.7</v>
      </c>
      <c r="S214" s="9">
        <v>100</v>
      </c>
      <c r="T214" s="33">
        <v>33.57</v>
      </c>
      <c r="U214" s="33">
        <v>22.78</v>
      </c>
      <c r="V214" s="33">
        <v>43.63</v>
      </c>
      <c r="W214" s="33">
        <v>95.09</v>
      </c>
      <c r="X214" s="33">
        <v>90.01</v>
      </c>
      <c r="Y214" s="33">
        <v>89.92</v>
      </c>
      <c r="Z214" s="33">
        <v>102.63</v>
      </c>
    </row>
    <row r="215" spans="1:26" ht="12.75">
      <c r="A215" s="35">
        <v>6</v>
      </c>
      <c r="B215" s="35">
        <v>2</v>
      </c>
      <c r="C215" s="35">
        <v>12</v>
      </c>
      <c r="D215" s="36">
        <v>3</v>
      </c>
      <c r="E215" s="37"/>
      <c r="F215" s="32" t="s">
        <v>86</v>
      </c>
      <c r="G215" s="58" t="s">
        <v>278</v>
      </c>
      <c r="H215" s="34">
        <v>21361080.03</v>
      </c>
      <c r="I215" s="34">
        <v>5268169.47</v>
      </c>
      <c r="J215" s="34">
        <v>5934852.56</v>
      </c>
      <c r="K215" s="34">
        <v>10158058</v>
      </c>
      <c r="L215" s="34">
        <v>21348456.48</v>
      </c>
      <c r="M215" s="34">
        <v>5348995.57</v>
      </c>
      <c r="N215" s="34">
        <v>5841402.91</v>
      </c>
      <c r="O215" s="34">
        <v>10158058</v>
      </c>
      <c r="P215" s="9">
        <v>99.94</v>
      </c>
      <c r="Q215" s="9">
        <v>101.53</v>
      </c>
      <c r="R215" s="9">
        <v>98.42</v>
      </c>
      <c r="S215" s="9">
        <v>100</v>
      </c>
      <c r="T215" s="33">
        <v>25.05</v>
      </c>
      <c r="U215" s="33">
        <v>27.36</v>
      </c>
      <c r="V215" s="33">
        <v>47.58</v>
      </c>
      <c r="W215" s="33">
        <v>108.44</v>
      </c>
      <c r="X215" s="33">
        <v>95.82</v>
      </c>
      <c r="Y215" s="33">
        <v>117.75</v>
      </c>
      <c r="Z215" s="33">
        <v>111.09</v>
      </c>
    </row>
    <row r="216" spans="1:26" ht="12.75">
      <c r="A216" s="35">
        <v>6</v>
      </c>
      <c r="B216" s="35">
        <v>18</v>
      </c>
      <c r="C216" s="35">
        <v>12</v>
      </c>
      <c r="D216" s="36">
        <v>3</v>
      </c>
      <c r="E216" s="37"/>
      <c r="F216" s="32" t="s">
        <v>86</v>
      </c>
      <c r="G216" s="58" t="s">
        <v>279</v>
      </c>
      <c r="H216" s="34">
        <v>26427350.59</v>
      </c>
      <c r="I216" s="34">
        <v>7894117.4</v>
      </c>
      <c r="J216" s="34">
        <v>10230109.19</v>
      </c>
      <c r="K216" s="34">
        <v>8303124</v>
      </c>
      <c r="L216" s="34">
        <v>22609585.4</v>
      </c>
      <c r="M216" s="34">
        <v>8014770.08</v>
      </c>
      <c r="N216" s="34">
        <v>6280603.32</v>
      </c>
      <c r="O216" s="34">
        <v>8314212</v>
      </c>
      <c r="P216" s="9">
        <v>85.55</v>
      </c>
      <c r="Q216" s="9">
        <v>101.52</v>
      </c>
      <c r="R216" s="9">
        <v>61.39</v>
      </c>
      <c r="S216" s="9">
        <v>100.13</v>
      </c>
      <c r="T216" s="33">
        <v>35.44</v>
      </c>
      <c r="U216" s="33">
        <v>27.77</v>
      </c>
      <c r="V216" s="33">
        <v>36.77</v>
      </c>
      <c r="W216" s="33">
        <v>137.52</v>
      </c>
      <c r="X216" s="33">
        <v>197.27</v>
      </c>
      <c r="Y216" s="33">
        <v>130.77</v>
      </c>
      <c r="Z216" s="33">
        <v>109.75</v>
      </c>
    </row>
    <row r="217" spans="1:26" ht="12.75">
      <c r="A217" s="35">
        <v>6</v>
      </c>
      <c r="B217" s="35">
        <v>20</v>
      </c>
      <c r="C217" s="35">
        <v>15</v>
      </c>
      <c r="D217" s="36">
        <v>3</v>
      </c>
      <c r="E217" s="37"/>
      <c r="F217" s="32" t="s">
        <v>86</v>
      </c>
      <c r="G217" s="58" t="s">
        <v>280</v>
      </c>
      <c r="H217" s="34">
        <v>25421332.45</v>
      </c>
      <c r="I217" s="34">
        <v>10611302.01</v>
      </c>
      <c r="J217" s="34">
        <v>7926107.44</v>
      </c>
      <c r="K217" s="34">
        <v>6883923</v>
      </c>
      <c r="L217" s="34">
        <v>24381450.17</v>
      </c>
      <c r="M217" s="34">
        <v>9702100.37</v>
      </c>
      <c r="N217" s="34">
        <v>7786109.8</v>
      </c>
      <c r="O217" s="34">
        <v>6893240</v>
      </c>
      <c r="P217" s="9">
        <v>95.9</v>
      </c>
      <c r="Q217" s="9">
        <v>91.43</v>
      </c>
      <c r="R217" s="9">
        <v>98.23</v>
      </c>
      <c r="S217" s="9">
        <v>100.13</v>
      </c>
      <c r="T217" s="33">
        <v>39.79</v>
      </c>
      <c r="U217" s="33">
        <v>31.93</v>
      </c>
      <c r="V217" s="33">
        <v>28.27</v>
      </c>
      <c r="W217" s="33">
        <v>124.02</v>
      </c>
      <c r="X217" s="33">
        <v>105.33</v>
      </c>
      <c r="Y217" s="33">
        <v>247.76</v>
      </c>
      <c r="Z217" s="33">
        <v>94.36</v>
      </c>
    </row>
    <row r="218" spans="1:26" ht="12.75">
      <c r="A218" s="35">
        <v>6</v>
      </c>
      <c r="B218" s="35">
        <v>61</v>
      </c>
      <c r="C218" s="35">
        <v>0</v>
      </c>
      <c r="D218" s="36">
        <v>0</v>
      </c>
      <c r="E218" s="37"/>
      <c r="F218" s="32" t="s">
        <v>281</v>
      </c>
      <c r="G218" s="58" t="s">
        <v>282</v>
      </c>
      <c r="H218" s="34">
        <v>245232203</v>
      </c>
      <c r="I218" s="34">
        <v>91520330</v>
      </c>
      <c r="J218" s="34">
        <v>59884435</v>
      </c>
      <c r="K218" s="34">
        <v>93827438</v>
      </c>
      <c r="L218" s="34">
        <v>243400039.49</v>
      </c>
      <c r="M218" s="34">
        <v>92060191.98</v>
      </c>
      <c r="N218" s="34">
        <v>57353250.51</v>
      </c>
      <c r="O218" s="34">
        <v>93986597</v>
      </c>
      <c r="P218" s="9">
        <v>99.25</v>
      </c>
      <c r="Q218" s="9">
        <v>100.58</v>
      </c>
      <c r="R218" s="9">
        <v>95.77</v>
      </c>
      <c r="S218" s="9">
        <v>100.16</v>
      </c>
      <c r="T218" s="33">
        <v>37.82</v>
      </c>
      <c r="U218" s="33">
        <v>23.56</v>
      </c>
      <c r="V218" s="33">
        <v>38.61</v>
      </c>
      <c r="W218" s="33">
        <v>114.77</v>
      </c>
      <c r="X218" s="33">
        <v>109.75</v>
      </c>
      <c r="Y218" s="33">
        <v>139.78</v>
      </c>
      <c r="Z218" s="33">
        <v>107.83</v>
      </c>
    </row>
    <row r="219" spans="1:26" ht="12.75">
      <c r="A219" s="35">
        <v>6</v>
      </c>
      <c r="B219" s="35">
        <v>62</v>
      </c>
      <c r="C219" s="35">
        <v>0</v>
      </c>
      <c r="D219" s="36">
        <v>0</v>
      </c>
      <c r="E219" s="37"/>
      <c r="F219" s="32" t="s">
        <v>281</v>
      </c>
      <c r="G219" s="58" t="s">
        <v>283</v>
      </c>
      <c r="H219" s="34">
        <v>254206958.93</v>
      </c>
      <c r="I219" s="34">
        <v>106777259.33</v>
      </c>
      <c r="J219" s="34">
        <v>41194223.6</v>
      </c>
      <c r="K219" s="34">
        <v>106235476</v>
      </c>
      <c r="L219" s="34">
        <v>245993713.7</v>
      </c>
      <c r="M219" s="34">
        <v>95705453.48</v>
      </c>
      <c r="N219" s="34">
        <v>44052784.22</v>
      </c>
      <c r="O219" s="34">
        <v>106235476</v>
      </c>
      <c r="P219" s="9">
        <v>96.76</v>
      </c>
      <c r="Q219" s="9">
        <v>89.63</v>
      </c>
      <c r="R219" s="9">
        <v>106.93</v>
      </c>
      <c r="S219" s="9">
        <v>100</v>
      </c>
      <c r="T219" s="33">
        <v>38.9</v>
      </c>
      <c r="U219" s="33">
        <v>17.9</v>
      </c>
      <c r="V219" s="33">
        <v>43.18</v>
      </c>
      <c r="W219" s="33">
        <v>102.37</v>
      </c>
      <c r="X219" s="33">
        <v>103.86</v>
      </c>
      <c r="Y219" s="33">
        <v>90.71</v>
      </c>
      <c r="Z219" s="33">
        <v>106.69</v>
      </c>
    </row>
    <row r="220" spans="1:26" ht="12.75">
      <c r="A220" s="35">
        <v>6</v>
      </c>
      <c r="B220" s="35">
        <v>63</v>
      </c>
      <c r="C220" s="35">
        <v>0</v>
      </c>
      <c r="D220" s="36">
        <v>0</v>
      </c>
      <c r="E220" s="37"/>
      <c r="F220" s="32" t="s">
        <v>281</v>
      </c>
      <c r="G220" s="58" t="s">
        <v>284</v>
      </c>
      <c r="H220" s="34">
        <v>1622573097</v>
      </c>
      <c r="I220" s="34">
        <v>879065658</v>
      </c>
      <c r="J220" s="34">
        <v>358444208</v>
      </c>
      <c r="K220" s="34">
        <v>385063231</v>
      </c>
      <c r="L220" s="34">
        <v>1537773195.42</v>
      </c>
      <c r="M220" s="34">
        <v>832292532.88</v>
      </c>
      <c r="N220" s="34">
        <v>320417431.54</v>
      </c>
      <c r="O220" s="34">
        <v>385063231</v>
      </c>
      <c r="P220" s="9">
        <v>94.77</v>
      </c>
      <c r="Q220" s="9">
        <v>94.67</v>
      </c>
      <c r="R220" s="9">
        <v>89.39</v>
      </c>
      <c r="S220" s="9">
        <v>100</v>
      </c>
      <c r="T220" s="33">
        <v>54.12</v>
      </c>
      <c r="U220" s="33">
        <v>20.83</v>
      </c>
      <c r="V220" s="33">
        <v>25.04</v>
      </c>
      <c r="W220" s="33">
        <v>110.46</v>
      </c>
      <c r="X220" s="33">
        <v>110.19</v>
      </c>
      <c r="Y220" s="33">
        <v>121.67</v>
      </c>
      <c r="Z220" s="33">
        <v>103.11</v>
      </c>
    </row>
    <row r="221" spans="1:26" ht="12.75">
      <c r="A221" s="35">
        <v>6</v>
      </c>
      <c r="B221" s="35">
        <v>64</v>
      </c>
      <c r="C221" s="35">
        <v>0</v>
      </c>
      <c r="D221" s="36">
        <v>0</v>
      </c>
      <c r="E221" s="37"/>
      <c r="F221" s="32" t="s">
        <v>281</v>
      </c>
      <c r="G221" s="58" t="s">
        <v>285</v>
      </c>
      <c r="H221" s="34">
        <v>333002381</v>
      </c>
      <c r="I221" s="34">
        <v>101896965</v>
      </c>
      <c r="J221" s="34">
        <v>98266898</v>
      </c>
      <c r="K221" s="34">
        <v>132838518</v>
      </c>
      <c r="L221" s="34">
        <v>347065896.16</v>
      </c>
      <c r="M221" s="34">
        <v>101136855.94</v>
      </c>
      <c r="N221" s="34">
        <v>113090522.22</v>
      </c>
      <c r="O221" s="34">
        <v>132838518</v>
      </c>
      <c r="P221" s="9">
        <v>104.22</v>
      </c>
      <c r="Q221" s="9">
        <v>99.25</v>
      </c>
      <c r="R221" s="9">
        <v>115.08</v>
      </c>
      <c r="S221" s="9">
        <v>100</v>
      </c>
      <c r="T221" s="33">
        <v>29.14</v>
      </c>
      <c r="U221" s="33">
        <v>32.58</v>
      </c>
      <c r="V221" s="33">
        <v>38.27</v>
      </c>
      <c r="W221" s="33">
        <v>112.51</v>
      </c>
      <c r="X221" s="33">
        <v>98.09</v>
      </c>
      <c r="Y221" s="33">
        <v>143.87</v>
      </c>
      <c r="Z221" s="33">
        <v>104.79</v>
      </c>
    </row>
    <row r="222" spans="1:26" ht="12.75">
      <c r="A222" s="35">
        <v>6</v>
      </c>
      <c r="B222" s="35">
        <v>1</v>
      </c>
      <c r="C222" s="35">
        <v>0</v>
      </c>
      <c r="D222" s="36">
        <v>0</v>
      </c>
      <c r="E222" s="37"/>
      <c r="F222" s="32" t="s">
        <v>286</v>
      </c>
      <c r="G222" s="58" t="s">
        <v>287</v>
      </c>
      <c r="H222" s="34">
        <v>81779144.35</v>
      </c>
      <c r="I222" s="34">
        <v>24852105.99</v>
      </c>
      <c r="J222" s="34">
        <v>20990408.36</v>
      </c>
      <c r="K222" s="34">
        <v>35936630</v>
      </c>
      <c r="L222" s="34">
        <v>81458786.33</v>
      </c>
      <c r="M222" s="34">
        <v>24627079.27</v>
      </c>
      <c r="N222" s="34">
        <v>20750441.06</v>
      </c>
      <c r="O222" s="34">
        <v>36081266</v>
      </c>
      <c r="P222" s="9">
        <v>99.6</v>
      </c>
      <c r="Q222" s="9">
        <v>99.09</v>
      </c>
      <c r="R222" s="9">
        <v>98.85</v>
      </c>
      <c r="S222" s="9">
        <v>100.4</v>
      </c>
      <c r="T222" s="33">
        <v>30.23</v>
      </c>
      <c r="U222" s="33">
        <v>25.47</v>
      </c>
      <c r="V222" s="33">
        <v>44.29</v>
      </c>
      <c r="W222" s="33">
        <v>98.26</v>
      </c>
      <c r="X222" s="33">
        <v>102.3</v>
      </c>
      <c r="Y222" s="33">
        <v>93.5</v>
      </c>
      <c r="Z222" s="33">
        <v>98.48</v>
      </c>
    </row>
    <row r="223" spans="1:26" ht="12.75">
      <c r="A223" s="35">
        <v>6</v>
      </c>
      <c r="B223" s="35">
        <v>2</v>
      </c>
      <c r="C223" s="35">
        <v>0</v>
      </c>
      <c r="D223" s="36">
        <v>0</v>
      </c>
      <c r="E223" s="37"/>
      <c r="F223" s="32" t="s">
        <v>286</v>
      </c>
      <c r="G223" s="58" t="s">
        <v>288</v>
      </c>
      <c r="H223" s="34">
        <v>89139948</v>
      </c>
      <c r="I223" s="34">
        <v>24479216</v>
      </c>
      <c r="J223" s="34">
        <v>19657715</v>
      </c>
      <c r="K223" s="34">
        <v>45003017</v>
      </c>
      <c r="L223" s="34">
        <v>87922068.07</v>
      </c>
      <c r="M223" s="34">
        <v>24633263.27</v>
      </c>
      <c r="N223" s="34">
        <v>18162928.8</v>
      </c>
      <c r="O223" s="34">
        <v>45125876</v>
      </c>
      <c r="P223" s="9">
        <v>98.63</v>
      </c>
      <c r="Q223" s="9">
        <v>100.62</v>
      </c>
      <c r="R223" s="9">
        <v>92.39</v>
      </c>
      <c r="S223" s="9">
        <v>100.27</v>
      </c>
      <c r="T223" s="33">
        <v>28.01</v>
      </c>
      <c r="U223" s="33">
        <v>20.65</v>
      </c>
      <c r="V223" s="33">
        <v>51.32</v>
      </c>
      <c r="W223" s="33">
        <v>82.46</v>
      </c>
      <c r="X223" s="33">
        <v>104.63</v>
      </c>
      <c r="Y223" s="33">
        <v>48.63</v>
      </c>
      <c r="Z223" s="33">
        <v>98.68</v>
      </c>
    </row>
    <row r="224" spans="1:26" ht="12.75">
      <c r="A224" s="35">
        <v>6</v>
      </c>
      <c r="B224" s="35">
        <v>3</v>
      </c>
      <c r="C224" s="35">
        <v>0</v>
      </c>
      <c r="D224" s="36">
        <v>0</v>
      </c>
      <c r="E224" s="37"/>
      <c r="F224" s="32" t="s">
        <v>286</v>
      </c>
      <c r="G224" s="58" t="s">
        <v>289</v>
      </c>
      <c r="H224" s="34">
        <v>65822344</v>
      </c>
      <c r="I224" s="34">
        <v>16726960</v>
      </c>
      <c r="J224" s="34">
        <v>29935871</v>
      </c>
      <c r="K224" s="34">
        <v>19159513</v>
      </c>
      <c r="L224" s="34">
        <v>65838907.48</v>
      </c>
      <c r="M224" s="34">
        <v>16892466.21</v>
      </c>
      <c r="N224" s="34">
        <v>29786928.27</v>
      </c>
      <c r="O224" s="34">
        <v>19159513</v>
      </c>
      <c r="P224" s="9">
        <v>100.02</v>
      </c>
      <c r="Q224" s="9">
        <v>100.98</v>
      </c>
      <c r="R224" s="9">
        <v>99.5</v>
      </c>
      <c r="S224" s="9">
        <v>100</v>
      </c>
      <c r="T224" s="33">
        <v>25.65</v>
      </c>
      <c r="U224" s="33">
        <v>45.24</v>
      </c>
      <c r="V224" s="33">
        <v>29.1</v>
      </c>
      <c r="W224" s="33">
        <v>105.17</v>
      </c>
      <c r="X224" s="33">
        <v>102.2</v>
      </c>
      <c r="Y224" s="33">
        <v>113.31</v>
      </c>
      <c r="Z224" s="33">
        <v>96.82</v>
      </c>
    </row>
    <row r="225" spans="1:26" ht="12.75">
      <c r="A225" s="35">
        <v>6</v>
      </c>
      <c r="B225" s="35">
        <v>4</v>
      </c>
      <c r="C225" s="35">
        <v>0</v>
      </c>
      <c r="D225" s="36">
        <v>0</v>
      </c>
      <c r="E225" s="37"/>
      <c r="F225" s="32" t="s">
        <v>286</v>
      </c>
      <c r="G225" s="58" t="s">
        <v>290</v>
      </c>
      <c r="H225" s="34">
        <v>52252357.94</v>
      </c>
      <c r="I225" s="34">
        <v>9657957</v>
      </c>
      <c r="J225" s="34">
        <v>10822449.94</v>
      </c>
      <c r="K225" s="34">
        <v>31771951</v>
      </c>
      <c r="L225" s="34">
        <v>51643861.63</v>
      </c>
      <c r="M225" s="34">
        <v>9590142.26</v>
      </c>
      <c r="N225" s="34">
        <v>10281768.37</v>
      </c>
      <c r="O225" s="34">
        <v>31771951</v>
      </c>
      <c r="P225" s="9">
        <v>98.83</v>
      </c>
      <c r="Q225" s="9">
        <v>99.29</v>
      </c>
      <c r="R225" s="9">
        <v>95</v>
      </c>
      <c r="S225" s="9">
        <v>100</v>
      </c>
      <c r="T225" s="33">
        <v>18.56</v>
      </c>
      <c r="U225" s="33">
        <v>19.9</v>
      </c>
      <c r="V225" s="33">
        <v>61.52</v>
      </c>
      <c r="W225" s="33">
        <v>84.72</v>
      </c>
      <c r="X225" s="33">
        <v>90.67</v>
      </c>
      <c r="Y225" s="33">
        <v>55.49</v>
      </c>
      <c r="Z225" s="33">
        <v>99.75</v>
      </c>
    </row>
    <row r="226" spans="1:26" ht="12.75">
      <c r="A226" s="35">
        <v>6</v>
      </c>
      <c r="B226" s="35">
        <v>5</v>
      </c>
      <c r="C226" s="35">
        <v>0</v>
      </c>
      <c r="D226" s="36">
        <v>0</v>
      </c>
      <c r="E226" s="37"/>
      <c r="F226" s="32" t="s">
        <v>286</v>
      </c>
      <c r="G226" s="58" t="s">
        <v>291</v>
      </c>
      <c r="H226" s="34">
        <v>41510966.41</v>
      </c>
      <c r="I226" s="34">
        <v>12548542.04</v>
      </c>
      <c r="J226" s="34">
        <v>12224860.37</v>
      </c>
      <c r="K226" s="34">
        <v>16737564</v>
      </c>
      <c r="L226" s="34">
        <v>41089803.6</v>
      </c>
      <c r="M226" s="34">
        <v>12494120.88</v>
      </c>
      <c r="N226" s="34">
        <v>11858118.72</v>
      </c>
      <c r="O226" s="34">
        <v>16737564</v>
      </c>
      <c r="P226" s="9">
        <v>98.98</v>
      </c>
      <c r="Q226" s="9">
        <v>99.56</v>
      </c>
      <c r="R226" s="9">
        <v>97</v>
      </c>
      <c r="S226" s="9">
        <v>100</v>
      </c>
      <c r="T226" s="33">
        <v>30.4</v>
      </c>
      <c r="U226" s="33">
        <v>28.85</v>
      </c>
      <c r="V226" s="33">
        <v>40.73</v>
      </c>
      <c r="W226" s="33">
        <v>102.66</v>
      </c>
      <c r="X226" s="33">
        <v>121.41</v>
      </c>
      <c r="Y226" s="33">
        <v>93.78</v>
      </c>
      <c r="Z226" s="33">
        <v>97.93</v>
      </c>
    </row>
    <row r="227" spans="1:26" ht="12.75">
      <c r="A227" s="35">
        <v>6</v>
      </c>
      <c r="B227" s="35">
        <v>6</v>
      </c>
      <c r="C227" s="35">
        <v>0</v>
      </c>
      <c r="D227" s="36">
        <v>0</v>
      </c>
      <c r="E227" s="37"/>
      <c r="F227" s="32" t="s">
        <v>286</v>
      </c>
      <c r="G227" s="58" t="s">
        <v>292</v>
      </c>
      <c r="H227" s="34">
        <v>72043620</v>
      </c>
      <c r="I227" s="34">
        <v>20421733</v>
      </c>
      <c r="J227" s="34">
        <v>23158590</v>
      </c>
      <c r="K227" s="34">
        <v>28463297</v>
      </c>
      <c r="L227" s="34">
        <v>71385248.46</v>
      </c>
      <c r="M227" s="34">
        <v>20133195.22</v>
      </c>
      <c r="N227" s="34">
        <v>22788756.24</v>
      </c>
      <c r="O227" s="34">
        <v>28463297</v>
      </c>
      <c r="P227" s="9">
        <v>99.08</v>
      </c>
      <c r="Q227" s="9">
        <v>98.58</v>
      </c>
      <c r="R227" s="9">
        <v>98.4</v>
      </c>
      <c r="S227" s="9">
        <v>100</v>
      </c>
      <c r="T227" s="33">
        <v>28.2</v>
      </c>
      <c r="U227" s="33">
        <v>31.92</v>
      </c>
      <c r="V227" s="33">
        <v>39.87</v>
      </c>
      <c r="W227" s="33">
        <v>89.16</v>
      </c>
      <c r="X227" s="33">
        <v>90.02</v>
      </c>
      <c r="Y227" s="33">
        <v>80.76</v>
      </c>
      <c r="Z227" s="33">
        <v>96.54</v>
      </c>
    </row>
    <row r="228" spans="1:26" ht="12.75">
      <c r="A228" s="35">
        <v>6</v>
      </c>
      <c r="B228" s="35">
        <v>7</v>
      </c>
      <c r="C228" s="35">
        <v>0</v>
      </c>
      <c r="D228" s="36">
        <v>0</v>
      </c>
      <c r="E228" s="37"/>
      <c r="F228" s="32" t="s">
        <v>286</v>
      </c>
      <c r="G228" s="58" t="s">
        <v>293</v>
      </c>
      <c r="H228" s="34">
        <v>84623075.15</v>
      </c>
      <c r="I228" s="34">
        <v>18464293.68</v>
      </c>
      <c r="J228" s="34">
        <v>19600545.47</v>
      </c>
      <c r="K228" s="34">
        <v>46558236</v>
      </c>
      <c r="L228" s="34">
        <v>83553775.49</v>
      </c>
      <c r="M228" s="34">
        <v>18162156.57</v>
      </c>
      <c r="N228" s="34">
        <v>18833382.92</v>
      </c>
      <c r="O228" s="34">
        <v>46558236</v>
      </c>
      <c r="P228" s="9">
        <v>98.73</v>
      </c>
      <c r="Q228" s="9">
        <v>98.36</v>
      </c>
      <c r="R228" s="9">
        <v>96.08</v>
      </c>
      <c r="S228" s="9">
        <v>100</v>
      </c>
      <c r="T228" s="33">
        <v>21.73</v>
      </c>
      <c r="U228" s="33">
        <v>22.54</v>
      </c>
      <c r="V228" s="33">
        <v>55.72</v>
      </c>
      <c r="W228" s="33">
        <v>96.25</v>
      </c>
      <c r="X228" s="33">
        <v>100.2</v>
      </c>
      <c r="Y228" s="33">
        <v>76.04</v>
      </c>
      <c r="Z228" s="33">
        <v>106.01</v>
      </c>
    </row>
    <row r="229" spans="1:26" ht="12.75">
      <c r="A229" s="35">
        <v>6</v>
      </c>
      <c r="B229" s="35">
        <v>8</v>
      </c>
      <c r="C229" s="35">
        <v>0</v>
      </c>
      <c r="D229" s="36">
        <v>0</v>
      </c>
      <c r="E229" s="37"/>
      <c r="F229" s="32" t="s">
        <v>286</v>
      </c>
      <c r="G229" s="58" t="s">
        <v>294</v>
      </c>
      <c r="H229" s="34">
        <v>81682896</v>
      </c>
      <c r="I229" s="34">
        <v>20251161</v>
      </c>
      <c r="J229" s="34">
        <v>25408037</v>
      </c>
      <c r="K229" s="34">
        <v>36023698</v>
      </c>
      <c r="L229" s="34">
        <v>80160065</v>
      </c>
      <c r="M229" s="34">
        <v>19570211.29</v>
      </c>
      <c r="N229" s="34">
        <v>24566155.71</v>
      </c>
      <c r="O229" s="34">
        <v>36023698</v>
      </c>
      <c r="P229" s="9">
        <v>98.13</v>
      </c>
      <c r="Q229" s="9">
        <v>96.63</v>
      </c>
      <c r="R229" s="9">
        <v>96.68</v>
      </c>
      <c r="S229" s="9">
        <v>100</v>
      </c>
      <c r="T229" s="33">
        <v>24.41</v>
      </c>
      <c r="U229" s="33">
        <v>30.64</v>
      </c>
      <c r="V229" s="33">
        <v>44.93</v>
      </c>
      <c r="W229" s="33">
        <v>96.45</v>
      </c>
      <c r="X229" s="33">
        <v>98.7</v>
      </c>
      <c r="Y229" s="33">
        <v>87.03</v>
      </c>
      <c r="Z229" s="33">
        <v>102.76</v>
      </c>
    </row>
    <row r="230" spans="1:26" ht="12.75">
      <c r="A230" s="35">
        <v>6</v>
      </c>
      <c r="B230" s="35">
        <v>9</v>
      </c>
      <c r="C230" s="35">
        <v>0</v>
      </c>
      <c r="D230" s="36">
        <v>0</v>
      </c>
      <c r="E230" s="37"/>
      <c r="F230" s="32" t="s">
        <v>286</v>
      </c>
      <c r="G230" s="58" t="s">
        <v>295</v>
      </c>
      <c r="H230" s="34">
        <v>146598194.35</v>
      </c>
      <c r="I230" s="34">
        <v>38015914.91</v>
      </c>
      <c r="J230" s="34">
        <v>60279106.44</v>
      </c>
      <c r="K230" s="34">
        <v>48303173</v>
      </c>
      <c r="L230" s="34">
        <v>144274040.5</v>
      </c>
      <c r="M230" s="34">
        <v>36490004.72</v>
      </c>
      <c r="N230" s="34">
        <v>59480862.78</v>
      </c>
      <c r="O230" s="34">
        <v>48303173</v>
      </c>
      <c r="P230" s="9">
        <v>98.41</v>
      </c>
      <c r="Q230" s="9">
        <v>95.98</v>
      </c>
      <c r="R230" s="9">
        <v>98.67</v>
      </c>
      <c r="S230" s="9">
        <v>100</v>
      </c>
      <c r="T230" s="33">
        <v>25.29</v>
      </c>
      <c r="U230" s="33">
        <v>41.22</v>
      </c>
      <c r="V230" s="33">
        <v>33.48</v>
      </c>
      <c r="W230" s="33">
        <v>88.93</v>
      </c>
      <c r="X230" s="33">
        <v>108.33</v>
      </c>
      <c r="Y230" s="33">
        <v>72.83</v>
      </c>
      <c r="Z230" s="33">
        <v>103.04</v>
      </c>
    </row>
    <row r="231" spans="1:26" ht="12.75">
      <c r="A231" s="35">
        <v>6</v>
      </c>
      <c r="B231" s="35">
        <v>10</v>
      </c>
      <c r="C231" s="35">
        <v>0</v>
      </c>
      <c r="D231" s="36">
        <v>0</v>
      </c>
      <c r="E231" s="37"/>
      <c r="F231" s="32" t="s">
        <v>286</v>
      </c>
      <c r="G231" s="58" t="s">
        <v>296</v>
      </c>
      <c r="H231" s="34">
        <v>58590759</v>
      </c>
      <c r="I231" s="34">
        <v>17725700</v>
      </c>
      <c r="J231" s="34">
        <v>17023924</v>
      </c>
      <c r="K231" s="34">
        <v>23841135</v>
      </c>
      <c r="L231" s="34">
        <v>55218929.68</v>
      </c>
      <c r="M231" s="34">
        <v>13651275.1</v>
      </c>
      <c r="N231" s="34">
        <v>17726519.58</v>
      </c>
      <c r="O231" s="34">
        <v>23841135</v>
      </c>
      <c r="P231" s="9">
        <v>94.24</v>
      </c>
      <c r="Q231" s="9">
        <v>77.01</v>
      </c>
      <c r="R231" s="9">
        <v>104.12</v>
      </c>
      <c r="S231" s="9">
        <v>100</v>
      </c>
      <c r="T231" s="33">
        <v>24.72</v>
      </c>
      <c r="U231" s="33">
        <v>32.1</v>
      </c>
      <c r="V231" s="33">
        <v>43.17</v>
      </c>
      <c r="W231" s="33">
        <v>116.63</v>
      </c>
      <c r="X231" s="33">
        <v>111.66</v>
      </c>
      <c r="Y231" s="33">
        <v>130.61</v>
      </c>
      <c r="Z231" s="33">
        <v>110.64</v>
      </c>
    </row>
    <row r="232" spans="1:26" ht="12.75">
      <c r="A232" s="35">
        <v>6</v>
      </c>
      <c r="B232" s="35">
        <v>11</v>
      </c>
      <c r="C232" s="35">
        <v>0</v>
      </c>
      <c r="D232" s="36">
        <v>0</v>
      </c>
      <c r="E232" s="37"/>
      <c r="F232" s="32" t="s">
        <v>286</v>
      </c>
      <c r="G232" s="58" t="s">
        <v>297</v>
      </c>
      <c r="H232" s="34">
        <v>98700818.01</v>
      </c>
      <c r="I232" s="34">
        <v>18561461.99</v>
      </c>
      <c r="J232" s="34">
        <v>28349801.02</v>
      </c>
      <c r="K232" s="34">
        <v>51789555</v>
      </c>
      <c r="L232" s="34">
        <v>97524070.82</v>
      </c>
      <c r="M232" s="34">
        <v>18083515</v>
      </c>
      <c r="N232" s="34">
        <v>27569752.82</v>
      </c>
      <c r="O232" s="34">
        <v>51870803</v>
      </c>
      <c r="P232" s="9">
        <v>98.8</v>
      </c>
      <c r="Q232" s="9">
        <v>97.42</v>
      </c>
      <c r="R232" s="9">
        <v>97.24</v>
      </c>
      <c r="S232" s="9">
        <v>100.15</v>
      </c>
      <c r="T232" s="33">
        <v>18.54</v>
      </c>
      <c r="U232" s="33">
        <v>28.26</v>
      </c>
      <c r="V232" s="33">
        <v>53.18</v>
      </c>
      <c r="W232" s="33">
        <v>103.03</v>
      </c>
      <c r="X232" s="33">
        <v>94.1</v>
      </c>
      <c r="Y232" s="33">
        <v>113.77</v>
      </c>
      <c r="Z232" s="33">
        <v>101.3</v>
      </c>
    </row>
    <row r="233" spans="1:26" ht="12.75">
      <c r="A233" s="35">
        <v>6</v>
      </c>
      <c r="B233" s="35">
        <v>12</v>
      </c>
      <c r="C233" s="35">
        <v>0</v>
      </c>
      <c r="D233" s="36">
        <v>0</v>
      </c>
      <c r="E233" s="37"/>
      <c r="F233" s="32" t="s">
        <v>286</v>
      </c>
      <c r="G233" s="58" t="s">
        <v>298</v>
      </c>
      <c r="H233" s="34">
        <v>50992838</v>
      </c>
      <c r="I233" s="34">
        <v>9040723</v>
      </c>
      <c r="J233" s="34">
        <v>17990038</v>
      </c>
      <c r="K233" s="34">
        <v>23962077</v>
      </c>
      <c r="L233" s="34">
        <v>50860651.8</v>
      </c>
      <c r="M233" s="34">
        <v>9078623.77</v>
      </c>
      <c r="N233" s="34">
        <v>17819951.03</v>
      </c>
      <c r="O233" s="34">
        <v>23962077</v>
      </c>
      <c r="P233" s="9">
        <v>99.74</v>
      </c>
      <c r="Q233" s="9">
        <v>100.41</v>
      </c>
      <c r="R233" s="9">
        <v>99.05</v>
      </c>
      <c r="S233" s="9">
        <v>100</v>
      </c>
      <c r="T233" s="33">
        <v>17.84</v>
      </c>
      <c r="U233" s="33">
        <v>35.03</v>
      </c>
      <c r="V233" s="33">
        <v>47.11</v>
      </c>
      <c r="W233" s="33">
        <v>90.12</v>
      </c>
      <c r="X233" s="33">
        <v>82.66</v>
      </c>
      <c r="Y233" s="33">
        <v>85.03</v>
      </c>
      <c r="Z233" s="33">
        <v>97.83</v>
      </c>
    </row>
    <row r="234" spans="1:26" ht="12.75">
      <c r="A234" s="35">
        <v>6</v>
      </c>
      <c r="B234" s="35">
        <v>13</v>
      </c>
      <c r="C234" s="35">
        <v>0</v>
      </c>
      <c r="D234" s="36">
        <v>0</v>
      </c>
      <c r="E234" s="37"/>
      <c r="F234" s="32" t="s">
        <v>286</v>
      </c>
      <c r="G234" s="58" t="s">
        <v>299</v>
      </c>
      <c r="H234" s="34">
        <v>44074586.9</v>
      </c>
      <c r="I234" s="34">
        <v>6967192.73</v>
      </c>
      <c r="J234" s="34">
        <v>23380437.17</v>
      </c>
      <c r="K234" s="34">
        <v>13726957</v>
      </c>
      <c r="L234" s="34">
        <v>37075435.74</v>
      </c>
      <c r="M234" s="34">
        <v>7183848.54</v>
      </c>
      <c r="N234" s="34">
        <v>16164630.2</v>
      </c>
      <c r="O234" s="34">
        <v>13726957</v>
      </c>
      <c r="P234" s="9">
        <v>84.11</v>
      </c>
      <c r="Q234" s="9">
        <v>103.1</v>
      </c>
      <c r="R234" s="9">
        <v>69.13</v>
      </c>
      <c r="S234" s="9">
        <v>100</v>
      </c>
      <c r="T234" s="33">
        <v>19.37</v>
      </c>
      <c r="U234" s="33">
        <v>43.59</v>
      </c>
      <c r="V234" s="33">
        <v>37.02</v>
      </c>
      <c r="W234" s="33">
        <v>111.31</v>
      </c>
      <c r="X234" s="33">
        <v>101.05</v>
      </c>
      <c r="Y234" s="33">
        <v>127.74</v>
      </c>
      <c r="Z234" s="33">
        <v>101.35</v>
      </c>
    </row>
    <row r="235" spans="1:26" ht="12.75">
      <c r="A235" s="35">
        <v>6</v>
      </c>
      <c r="B235" s="35">
        <v>14</v>
      </c>
      <c r="C235" s="35">
        <v>0</v>
      </c>
      <c r="D235" s="36">
        <v>0</v>
      </c>
      <c r="E235" s="37"/>
      <c r="F235" s="32" t="s">
        <v>286</v>
      </c>
      <c r="G235" s="58" t="s">
        <v>300</v>
      </c>
      <c r="H235" s="34">
        <v>112151686</v>
      </c>
      <c r="I235" s="34">
        <v>26913038</v>
      </c>
      <c r="J235" s="34">
        <v>22127964</v>
      </c>
      <c r="K235" s="34">
        <v>63110684</v>
      </c>
      <c r="L235" s="34">
        <v>109752020.22</v>
      </c>
      <c r="M235" s="34">
        <v>28798258.51</v>
      </c>
      <c r="N235" s="34">
        <v>17843077.71</v>
      </c>
      <c r="O235" s="34">
        <v>63110684</v>
      </c>
      <c r="P235" s="9">
        <v>97.86</v>
      </c>
      <c r="Q235" s="9">
        <v>107</v>
      </c>
      <c r="R235" s="9">
        <v>80.63</v>
      </c>
      <c r="S235" s="9">
        <v>100</v>
      </c>
      <c r="T235" s="33">
        <v>26.23</v>
      </c>
      <c r="U235" s="33">
        <v>16.25</v>
      </c>
      <c r="V235" s="33">
        <v>57.5</v>
      </c>
      <c r="W235" s="33">
        <v>98.15</v>
      </c>
      <c r="X235" s="33">
        <v>88.85</v>
      </c>
      <c r="Y235" s="33">
        <v>100.62</v>
      </c>
      <c r="Z235" s="33">
        <v>102.33</v>
      </c>
    </row>
    <row r="236" spans="1:26" ht="12.75">
      <c r="A236" s="35">
        <v>6</v>
      </c>
      <c r="B236" s="35">
        <v>15</v>
      </c>
      <c r="C236" s="35">
        <v>0</v>
      </c>
      <c r="D236" s="36">
        <v>0</v>
      </c>
      <c r="E236" s="37"/>
      <c r="F236" s="32" t="s">
        <v>286</v>
      </c>
      <c r="G236" s="58" t="s">
        <v>301</v>
      </c>
      <c r="H236" s="34">
        <v>44907018.64</v>
      </c>
      <c r="I236" s="34">
        <v>8354376.44</v>
      </c>
      <c r="J236" s="34">
        <v>8123592.2</v>
      </c>
      <c r="K236" s="34">
        <v>28429050</v>
      </c>
      <c r="L236" s="34">
        <v>45073235.28</v>
      </c>
      <c r="M236" s="34">
        <v>8586601.12</v>
      </c>
      <c r="N236" s="34">
        <v>8055967.16</v>
      </c>
      <c r="O236" s="34">
        <v>28430667</v>
      </c>
      <c r="P236" s="9">
        <v>100.37</v>
      </c>
      <c r="Q236" s="9">
        <v>102.77</v>
      </c>
      <c r="R236" s="9">
        <v>99.16</v>
      </c>
      <c r="S236" s="9">
        <v>100</v>
      </c>
      <c r="T236" s="33">
        <v>19.05</v>
      </c>
      <c r="U236" s="33">
        <v>17.87</v>
      </c>
      <c r="V236" s="33">
        <v>63.07</v>
      </c>
      <c r="W236" s="33">
        <v>100.85</v>
      </c>
      <c r="X236" s="33">
        <v>95.88</v>
      </c>
      <c r="Y236" s="33">
        <v>85.14</v>
      </c>
      <c r="Z236" s="33">
        <v>108.2</v>
      </c>
    </row>
    <row r="237" spans="1:26" ht="12.75">
      <c r="A237" s="35">
        <v>6</v>
      </c>
      <c r="B237" s="35">
        <v>16</v>
      </c>
      <c r="C237" s="35">
        <v>0</v>
      </c>
      <c r="D237" s="36">
        <v>0</v>
      </c>
      <c r="E237" s="37"/>
      <c r="F237" s="32" t="s">
        <v>286</v>
      </c>
      <c r="G237" s="58" t="s">
        <v>302</v>
      </c>
      <c r="H237" s="34">
        <v>60007896</v>
      </c>
      <c r="I237" s="34">
        <v>13628494</v>
      </c>
      <c r="J237" s="34">
        <v>19358318</v>
      </c>
      <c r="K237" s="34">
        <v>27021084</v>
      </c>
      <c r="L237" s="34">
        <v>57664508.05</v>
      </c>
      <c r="M237" s="34">
        <v>13077911.85</v>
      </c>
      <c r="N237" s="34">
        <v>17565512.2</v>
      </c>
      <c r="O237" s="34">
        <v>27021084</v>
      </c>
      <c r="P237" s="9">
        <v>96.09</v>
      </c>
      <c r="Q237" s="9">
        <v>95.96</v>
      </c>
      <c r="R237" s="9">
        <v>90.73</v>
      </c>
      <c r="S237" s="9">
        <v>100</v>
      </c>
      <c r="T237" s="33">
        <v>22.67</v>
      </c>
      <c r="U237" s="33">
        <v>30.46</v>
      </c>
      <c r="V237" s="33">
        <v>46.85</v>
      </c>
      <c r="W237" s="33">
        <v>111.58</v>
      </c>
      <c r="X237" s="33">
        <v>101.02</v>
      </c>
      <c r="Y237" s="33">
        <v>154.99</v>
      </c>
      <c r="Z237" s="33">
        <v>98.61</v>
      </c>
    </row>
    <row r="238" spans="1:26" ht="12.75">
      <c r="A238" s="35">
        <v>6</v>
      </c>
      <c r="B238" s="35">
        <v>17</v>
      </c>
      <c r="C238" s="35">
        <v>0</v>
      </c>
      <c r="D238" s="36">
        <v>0</v>
      </c>
      <c r="E238" s="37"/>
      <c r="F238" s="32" t="s">
        <v>286</v>
      </c>
      <c r="G238" s="58" t="s">
        <v>303</v>
      </c>
      <c r="H238" s="34">
        <v>70151967</v>
      </c>
      <c r="I238" s="34">
        <v>24058167</v>
      </c>
      <c r="J238" s="34">
        <v>21822622</v>
      </c>
      <c r="K238" s="34">
        <v>24271178</v>
      </c>
      <c r="L238" s="34">
        <v>70463590.08</v>
      </c>
      <c r="M238" s="34">
        <v>24788990.03</v>
      </c>
      <c r="N238" s="34">
        <v>21267546.05</v>
      </c>
      <c r="O238" s="34">
        <v>24407054</v>
      </c>
      <c r="P238" s="9">
        <v>100.44</v>
      </c>
      <c r="Q238" s="9">
        <v>103.03</v>
      </c>
      <c r="R238" s="9">
        <v>97.45</v>
      </c>
      <c r="S238" s="9">
        <v>100.55</v>
      </c>
      <c r="T238" s="33">
        <v>35.17</v>
      </c>
      <c r="U238" s="33">
        <v>30.18</v>
      </c>
      <c r="V238" s="33">
        <v>34.63</v>
      </c>
      <c r="W238" s="33">
        <v>120.65</v>
      </c>
      <c r="X238" s="33">
        <v>127.91</v>
      </c>
      <c r="Y238" s="33">
        <v>134.88</v>
      </c>
      <c r="Z238" s="33">
        <v>104.96</v>
      </c>
    </row>
    <row r="239" spans="1:26" ht="12.75">
      <c r="A239" s="35">
        <v>6</v>
      </c>
      <c r="B239" s="35">
        <v>18</v>
      </c>
      <c r="C239" s="35">
        <v>0</v>
      </c>
      <c r="D239" s="36">
        <v>0</v>
      </c>
      <c r="E239" s="37"/>
      <c r="F239" s="32" t="s">
        <v>286</v>
      </c>
      <c r="G239" s="58" t="s">
        <v>304</v>
      </c>
      <c r="H239" s="34">
        <v>83637254.24</v>
      </c>
      <c r="I239" s="34">
        <v>15721536.19</v>
      </c>
      <c r="J239" s="34">
        <v>26233480.05</v>
      </c>
      <c r="K239" s="34">
        <v>41682238</v>
      </c>
      <c r="L239" s="34">
        <v>82833755.58</v>
      </c>
      <c r="M239" s="34">
        <v>15377837.89</v>
      </c>
      <c r="N239" s="34">
        <v>25725529.69</v>
      </c>
      <c r="O239" s="34">
        <v>41730388</v>
      </c>
      <c r="P239" s="9">
        <v>99.03</v>
      </c>
      <c r="Q239" s="9">
        <v>97.81</v>
      </c>
      <c r="R239" s="9">
        <v>98.06</v>
      </c>
      <c r="S239" s="9">
        <v>100.11</v>
      </c>
      <c r="T239" s="33">
        <v>18.56</v>
      </c>
      <c r="U239" s="33">
        <v>31.05</v>
      </c>
      <c r="V239" s="33">
        <v>50.37</v>
      </c>
      <c r="W239" s="33">
        <v>89.33</v>
      </c>
      <c r="X239" s="33">
        <v>91.57</v>
      </c>
      <c r="Y239" s="33">
        <v>75.55</v>
      </c>
      <c r="Z239" s="33">
        <v>99.63</v>
      </c>
    </row>
    <row r="240" spans="1:26" ht="12.75">
      <c r="A240" s="35">
        <v>6</v>
      </c>
      <c r="B240" s="35">
        <v>19</v>
      </c>
      <c r="C240" s="35">
        <v>0</v>
      </c>
      <c r="D240" s="36">
        <v>0</v>
      </c>
      <c r="E240" s="37"/>
      <c r="F240" s="32" t="s">
        <v>286</v>
      </c>
      <c r="G240" s="58" t="s">
        <v>305</v>
      </c>
      <c r="H240" s="34">
        <v>61805335.97</v>
      </c>
      <c r="I240" s="34">
        <v>12811309.52</v>
      </c>
      <c r="J240" s="34">
        <v>26201171.45</v>
      </c>
      <c r="K240" s="34">
        <v>22792855</v>
      </c>
      <c r="L240" s="34">
        <v>61294954.13</v>
      </c>
      <c r="M240" s="34">
        <v>12324268.56</v>
      </c>
      <c r="N240" s="34">
        <v>26139920.57</v>
      </c>
      <c r="O240" s="34">
        <v>22830765</v>
      </c>
      <c r="P240" s="9">
        <v>99.17</v>
      </c>
      <c r="Q240" s="9">
        <v>96.19</v>
      </c>
      <c r="R240" s="9">
        <v>99.76</v>
      </c>
      <c r="S240" s="9">
        <v>100.16</v>
      </c>
      <c r="T240" s="33">
        <v>20.1</v>
      </c>
      <c r="U240" s="33">
        <v>42.64</v>
      </c>
      <c r="V240" s="33">
        <v>37.24</v>
      </c>
      <c r="W240" s="33">
        <v>99.14</v>
      </c>
      <c r="X240" s="33">
        <v>95.19</v>
      </c>
      <c r="Y240" s="33">
        <v>101.19</v>
      </c>
      <c r="Z240" s="33">
        <v>99.06</v>
      </c>
    </row>
    <row r="241" spans="1:26" ht="12.75">
      <c r="A241" s="35">
        <v>6</v>
      </c>
      <c r="B241" s="35">
        <v>20</v>
      </c>
      <c r="C241" s="35">
        <v>0</v>
      </c>
      <c r="D241" s="36">
        <v>0</v>
      </c>
      <c r="E241" s="37"/>
      <c r="F241" s="32" t="s">
        <v>286</v>
      </c>
      <c r="G241" s="58" t="s">
        <v>306</v>
      </c>
      <c r="H241" s="34">
        <v>64488997</v>
      </c>
      <c r="I241" s="34">
        <v>22826919</v>
      </c>
      <c r="J241" s="34">
        <v>21440623</v>
      </c>
      <c r="K241" s="34">
        <v>20221455</v>
      </c>
      <c r="L241" s="34">
        <v>64541926.05</v>
      </c>
      <c r="M241" s="34">
        <v>22873347.75</v>
      </c>
      <c r="N241" s="34">
        <v>21320007.3</v>
      </c>
      <c r="O241" s="34">
        <v>20348571</v>
      </c>
      <c r="P241" s="9">
        <v>100.08</v>
      </c>
      <c r="Q241" s="9">
        <v>100.2</v>
      </c>
      <c r="R241" s="9">
        <v>99.43</v>
      </c>
      <c r="S241" s="9">
        <v>100.62</v>
      </c>
      <c r="T241" s="33">
        <v>35.43</v>
      </c>
      <c r="U241" s="33">
        <v>33.03</v>
      </c>
      <c r="V241" s="33">
        <v>31.52</v>
      </c>
      <c r="W241" s="33">
        <v>117.13</v>
      </c>
      <c r="X241" s="33">
        <v>127.38</v>
      </c>
      <c r="Y241" s="33">
        <v>125.74</v>
      </c>
      <c r="Z241" s="33">
        <v>100.78</v>
      </c>
    </row>
    <row r="242" spans="1:26" ht="12.75">
      <c r="A242" s="35">
        <v>6</v>
      </c>
      <c r="B242" s="35">
        <v>0</v>
      </c>
      <c r="C242" s="35">
        <v>0</v>
      </c>
      <c r="D242" s="36">
        <v>0</v>
      </c>
      <c r="E242" s="37"/>
      <c r="F242" s="32" t="s">
        <v>307</v>
      </c>
      <c r="G242" s="58" t="s">
        <v>308</v>
      </c>
      <c r="H242" s="34">
        <v>850118534.34</v>
      </c>
      <c r="I242" s="34">
        <v>217476772.49</v>
      </c>
      <c r="J242" s="34">
        <v>384190226.85</v>
      </c>
      <c r="K242" s="34">
        <v>248451535</v>
      </c>
      <c r="L242" s="34">
        <v>776751777.75</v>
      </c>
      <c r="M242" s="34">
        <v>207307260.99</v>
      </c>
      <c r="N242" s="34">
        <v>320992981.76</v>
      </c>
      <c r="O242" s="34">
        <v>248451535</v>
      </c>
      <c r="P242" s="9">
        <v>91.36</v>
      </c>
      <c r="Q242" s="9">
        <v>95.32</v>
      </c>
      <c r="R242" s="9">
        <v>83.55</v>
      </c>
      <c r="S242" s="9">
        <v>100</v>
      </c>
      <c r="T242" s="33">
        <v>26.68</v>
      </c>
      <c r="U242" s="33">
        <v>41.32</v>
      </c>
      <c r="V242" s="33">
        <v>31.98</v>
      </c>
      <c r="W242" s="33">
        <v>91.24</v>
      </c>
      <c r="X242" s="33">
        <v>105.71</v>
      </c>
      <c r="Y242" s="33">
        <v>81.01</v>
      </c>
      <c r="Z242" s="33">
        <v>95.94</v>
      </c>
    </row>
    <row r="243" spans="1:26" ht="12.75">
      <c r="A243" s="35">
        <v>6</v>
      </c>
      <c r="B243" s="35">
        <v>8</v>
      </c>
      <c r="C243" s="35">
        <v>1</v>
      </c>
      <c r="D243" s="36" t="s">
        <v>309</v>
      </c>
      <c r="E243" s="37">
        <v>271</v>
      </c>
      <c r="F243" s="32" t="s">
        <v>309</v>
      </c>
      <c r="G243" s="58" t="s">
        <v>310</v>
      </c>
      <c r="H243" s="34">
        <v>310000</v>
      </c>
      <c r="I243" s="34">
        <v>310000</v>
      </c>
      <c r="J243" s="34">
        <v>0</v>
      </c>
      <c r="K243" s="34">
        <v>0</v>
      </c>
      <c r="L243" s="34">
        <v>4009017.28</v>
      </c>
      <c r="M243" s="34">
        <v>4009017.28</v>
      </c>
      <c r="N243" s="34">
        <v>0</v>
      </c>
      <c r="O243" s="34">
        <v>0</v>
      </c>
      <c r="P243" s="9">
        <v>1293.23</v>
      </c>
      <c r="Q243" s="9">
        <v>1293.23</v>
      </c>
      <c r="R243" s="9"/>
      <c r="S243" s="9"/>
      <c r="T243" s="33">
        <v>100</v>
      </c>
      <c r="U243" s="33">
        <v>0</v>
      </c>
      <c r="V243" s="33">
        <v>0</v>
      </c>
      <c r="W243" s="33">
        <v>104.91</v>
      </c>
      <c r="X243" s="33">
        <v>104.91</v>
      </c>
      <c r="Y243" s="33"/>
      <c r="Z243" s="33"/>
    </row>
    <row r="244" spans="1:26" ht="12.75">
      <c r="A244" s="35">
        <v>6</v>
      </c>
      <c r="B244" s="35">
        <v>11</v>
      </c>
      <c r="C244" s="35">
        <v>8</v>
      </c>
      <c r="D244" s="36" t="s">
        <v>309</v>
      </c>
      <c r="E244" s="37">
        <v>247</v>
      </c>
      <c r="F244" s="32" t="s">
        <v>309</v>
      </c>
      <c r="G244" s="58" t="s">
        <v>311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9"/>
      <c r="Q244" s="9"/>
      <c r="R244" s="9"/>
      <c r="S244" s="9"/>
      <c r="T244" s="33"/>
      <c r="U244" s="33"/>
      <c r="V244" s="33"/>
      <c r="W244" s="33"/>
      <c r="X244" s="33"/>
      <c r="Y244" s="33"/>
      <c r="Z244" s="33"/>
    </row>
    <row r="245" spans="1:26" ht="25.5">
      <c r="A245" s="35">
        <v>6</v>
      </c>
      <c r="B245" s="35">
        <v>19</v>
      </c>
      <c r="C245" s="35">
        <v>1</v>
      </c>
      <c r="D245" s="36" t="s">
        <v>309</v>
      </c>
      <c r="E245" s="37">
        <v>270</v>
      </c>
      <c r="F245" s="32" t="s">
        <v>309</v>
      </c>
      <c r="G245" s="58" t="s">
        <v>312</v>
      </c>
      <c r="H245" s="34">
        <v>4953499.58</v>
      </c>
      <c r="I245" s="34">
        <v>2292436.21</v>
      </c>
      <c r="J245" s="34">
        <v>2661063.37</v>
      </c>
      <c r="K245" s="34">
        <v>0</v>
      </c>
      <c r="L245" s="34">
        <v>2625181.94</v>
      </c>
      <c r="M245" s="34">
        <v>1523824.89</v>
      </c>
      <c r="N245" s="34">
        <v>1101357.05</v>
      </c>
      <c r="O245" s="34">
        <v>0</v>
      </c>
      <c r="P245" s="9">
        <v>52.99</v>
      </c>
      <c r="Q245" s="9">
        <v>66.47</v>
      </c>
      <c r="R245" s="9">
        <v>41.38</v>
      </c>
      <c r="S245" s="9"/>
      <c r="T245" s="33">
        <v>58.04</v>
      </c>
      <c r="U245" s="33">
        <v>41.95</v>
      </c>
      <c r="V245" s="33">
        <v>0</v>
      </c>
      <c r="W245" s="33">
        <v>444.71</v>
      </c>
      <c r="X245" s="33">
        <v>258.14</v>
      </c>
      <c r="Y245" s="33"/>
      <c r="Z245" s="33"/>
    </row>
    <row r="246" spans="1:26" ht="12.75">
      <c r="A246" s="35">
        <v>6</v>
      </c>
      <c r="B246" s="35">
        <v>7</v>
      </c>
      <c r="C246" s="35">
        <v>1</v>
      </c>
      <c r="D246" s="36" t="s">
        <v>309</v>
      </c>
      <c r="E246" s="37">
        <v>187</v>
      </c>
      <c r="F246" s="32" t="s">
        <v>309</v>
      </c>
      <c r="G246" s="58" t="s">
        <v>313</v>
      </c>
      <c r="H246" s="34">
        <v>2142043</v>
      </c>
      <c r="I246" s="34">
        <v>2142043</v>
      </c>
      <c r="J246" s="34">
        <v>0</v>
      </c>
      <c r="K246" s="34">
        <v>0</v>
      </c>
      <c r="L246" s="34">
        <v>1853900.65</v>
      </c>
      <c r="M246" s="34">
        <v>1853900.65</v>
      </c>
      <c r="N246" s="34">
        <v>0</v>
      </c>
      <c r="O246" s="34">
        <v>0</v>
      </c>
      <c r="P246" s="9">
        <v>86.54</v>
      </c>
      <c r="Q246" s="9">
        <v>86.54</v>
      </c>
      <c r="R246" s="9"/>
      <c r="S246" s="9"/>
      <c r="T246" s="33">
        <v>100</v>
      </c>
      <c r="U246" s="33">
        <v>0</v>
      </c>
      <c r="V246" s="33">
        <v>0</v>
      </c>
      <c r="W246" s="33">
        <v>108.22</v>
      </c>
      <c r="X246" s="33">
        <v>108.22</v>
      </c>
      <c r="Y246" s="33"/>
      <c r="Z246" s="33"/>
    </row>
    <row r="247" spans="1:26" ht="12.75">
      <c r="A247" s="35">
        <v>6</v>
      </c>
      <c r="B247" s="35">
        <v>1</v>
      </c>
      <c r="C247" s="35">
        <v>1</v>
      </c>
      <c r="D247" s="36" t="s">
        <v>309</v>
      </c>
      <c r="E247" s="37">
        <v>188</v>
      </c>
      <c r="F247" s="32" t="s">
        <v>309</v>
      </c>
      <c r="G247" s="58" t="s">
        <v>313</v>
      </c>
      <c r="H247" s="34">
        <v>180000</v>
      </c>
      <c r="I247" s="34">
        <v>180000</v>
      </c>
      <c r="J247" s="34">
        <v>0</v>
      </c>
      <c r="K247" s="34">
        <v>0</v>
      </c>
      <c r="L247" s="34">
        <v>223582.75</v>
      </c>
      <c r="M247" s="34">
        <v>223582.75</v>
      </c>
      <c r="N247" s="34">
        <v>0</v>
      </c>
      <c r="O247" s="34">
        <v>0</v>
      </c>
      <c r="P247" s="9">
        <v>124.21</v>
      </c>
      <c r="Q247" s="9">
        <v>124.21</v>
      </c>
      <c r="R247" s="9"/>
      <c r="S247" s="9"/>
      <c r="T247" s="33">
        <v>100</v>
      </c>
      <c r="U247" s="33">
        <v>0</v>
      </c>
      <c r="V247" s="33">
        <v>0</v>
      </c>
      <c r="W247" s="33">
        <v>92.1</v>
      </c>
      <c r="X247" s="33">
        <v>92.1</v>
      </c>
      <c r="Y247" s="33"/>
      <c r="Z247" s="33"/>
    </row>
    <row r="248" spans="1:26" ht="25.5">
      <c r="A248" s="35">
        <v>6</v>
      </c>
      <c r="B248" s="35">
        <v>2</v>
      </c>
      <c r="C248" s="35">
        <v>1</v>
      </c>
      <c r="D248" s="36" t="s">
        <v>309</v>
      </c>
      <c r="E248" s="37">
        <v>221</v>
      </c>
      <c r="F248" s="32" t="s">
        <v>309</v>
      </c>
      <c r="G248" s="58" t="s">
        <v>314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9"/>
      <c r="Q248" s="9"/>
      <c r="R248" s="9"/>
      <c r="S248" s="9"/>
      <c r="T248" s="33"/>
      <c r="U248" s="33"/>
      <c r="V248" s="33"/>
      <c r="W248" s="33"/>
      <c r="X248" s="33"/>
      <c r="Y248" s="33"/>
      <c r="Z248" s="33"/>
    </row>
    <row r="249" spans="1:26" ht="25.5">
      <c r="A249" s="35">
        <v>6</v>
      </c>
      <c r="B249" s="35">
        <v>13</v>
      </c>
      <c r="C249" s="35">
        <v>4</v>
      </c>
      <c r="D249" s="36" t="s">
        <v>309</v>
      </c>
      <c r="E249" s="37">
        <v>186</v>
      </c>
      <c r="F249" s="32" t="s">
        <v>309</v>
      </c>
      <c r="G249" s="58" t="s">
        <v>315</v>
      </c>
      <c r="H249" s="34">
        <v>1200</v>
      </c>
      <c r="I249" s="34">
        <v>1200</v>
      </c>
      <c r="J249" s="34">
        <v>0</v>
      </c>
      <c r="K249" s="34">
        <v>0</v>
      </c>
      <c r="L249" s="34">
        <v>2778.07</v>
      </c>
      <c r="M249" s="34">
        <v>2778.07</v>
      </c>
      <c r="N249" s="34">
        <v>0</v>
      </c>
      <c r="O249" s="34">
        <v>0</v>
      </c>
      <c r="P249" s="9">
        <v>231.5</v>
      </c>
      <c r="Q249" s="9">
        <v>231.5</v>
      </c>
      <c r="R249" s="9"/>
      <c r="S249" s="9"/>
      <c r="T249" s="33">
        <v>100</v>
      </c>
      <c r="U249" s="33">
        <v>0</v>
      </c>
      <c r="V249" s="33">
        <v>0</v>
      </c>
      <c r="W249" s="33">
        <v>141.66</v>
      </c>
      <c r="X249" s="33">
        <v>141.66</v>
      </c>
      <c r="Y249" s="33"/>
      <c r="Z249" s="33"/>
    </row>
    <row r="250" spans="1:26" ht="25.5">
      <c r="A250" s="35">
        <v>6</v>
      </c>
      <c r="B250" s="35">
        <v>4</v>
      </c>
      <c r="C250" s="35">
        <v>3</v>
      </c>
      <c r="D250" s="36" t="s">
        <v>309</v>
      </c>
      <c r="E250" s="37">
        <v>218</v>
      </c>
      <c r="F250" s="32" t="s">
        <v>309</v>
      </c>
      <c r="G250" s="58" t="s">
        <v>316</v>
      </c>
      <c r="H250" s="34">
        <v>19995</v>
      </c>
      <c r="I250" s="34">
        <v>19995</v>
      </c>
      <c r="J250" s="34">
        <v>0</v>
      </c>
      <c r="K250" s="34">
        <v>0</v>
      </c>
      <c r="L250" s="34">
        <v>20881.5</v>
      </c>
      <c r="M250" s="34">
        <v>20881.5</v>
      </c>
      <c r="N250" s="34">
        <v>0</v>
      </c>
      <c r="O250" s="34">
        <v>0</v>
      </c>
      <c r="P250" s="9">
        <v>104.43</v>
      </c>
      <c r="Q250" s="9">
        <v>104.43</v>
      </c>
      <c r="R250" s="9"/>
      <c r="S250" s="9"/>
      <c r="T250" s="33">
        <v>100</v>
      </c>
      <c r="U250" s="33">
        <v>0</v>
      </c>
      <c r="V250" s="33">
        <v>0</v>
      </c>
      <c r="W250" s="33">
        <v>97.59</v>
      </c>
      <c r="X250" s="33">
        <v>97.59</v>
      </c>
      <c r="Y250" s="33"/>
      <c r="Z250" s="33"/>
    </row>
    <row r="251" spans="1:26" ht="12.75">
      <c r="A251" s="35">
        <v>6</v>
      </c>
      <c r="B251" s="35">
        <v>3</v>
      </c>
      <c r="C251" s="35">
        <v>3</v>
      </c>
      <c r="D251" s="36" t="s">
        <v>309</v>
      </c>
      <c r="E251" s="37">
        <v>122</v>
      </c>
      <c r="F251" s="32" t="s">
        <v>309</v>
      </c>
      <c r="G251" s="58" t="s">
        <v>317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9"/>
      <c r="Q251" s="9"/>
      <c r="R251" s="9"/>
      <c r="S251" s="9"/>
      <c r="T251" s="33"/>
      <c r="U251" s="33"/>
      <c r="V251" s="33"/>
      <c r="W251" s="33"/>
      <c r="X251" s="33"/>
      <c r="Y251" s="33"/>
      <c r="Z251" s="33"/>
    </row>
    <row r="252" spans="1:26" ht="25.5">
      <c r="A252" s="35">
        <v>6</v>
      </c>
      <c r="B252" s="35">
        <v>15</v>
      </c>
      <c r="C252" s="35">
        <v>0</v>
      </c>
      <c r="D252" s="36" t="s">
        <v>309</v>
      </c>
      <c r="E252" s="37">
        <v>220</v>
      </c>
      <c r="F252" s="32" t="s">
        <v>309</v>
      </c>
      <c r="G252" s="58" t="s">
        <v>318</v>
      </c>
      <c r="H252" s="34">
        <v>18339085</v>
      </c>
      <c r="I252" s="34">
        <v>1818583</v>
      </c>
      <c r="J252" s="34">
        <v>16520502</v>
      </c>
      <c r="K252" s="34">
        <v>0</v>
      </c>
      <c r="L252" s="34">
        <v>16636815.42</v>
      </c>
      <c r="M252" s="34">
        <v>1780001.37</v>
      </c>
      <c r="N252" s="34">
        <v>14856814.05</v>
      </c>
      <c r="O252" s="34">
        <v>0</v>
      </c>
      <c r="P252" s="9">
        <v>90.71</v>
      </c>
      <c r="Q252" s="9">
        <v>97.87</v>
      </c>
      <c r="R252" s="9">
        <v>89.92</v>
      </c>
      <c r="S252" s="9"/>
      <c r="T252" s="33">
        <v>10.69</v>
      </c>
      <c r="U252" s="33">
        <v>89.3</v>
      </c>
      <c r="V252" s="33">
        <v>0</v>
      </c>
      <c r="W252" s="33">
        <v>1353.4</v>
      </c>
      <c r="X252" s="33">
        <v>144.8</v>
      </c>
      <c r="Y252" s="33"/>
      <c r="Z252" s="33"/>
    </row>
    <row r="253" spans="1:26" ht="12.75">
      <c r="A253" s="35">
        <v>6</v>
      </c>
      <c r="B253" s="35">
        <v>9</v>
      </c>
      <c r="C253" s="35">
        <v>1</v>
      </c>
      <c r="D253" s="36" t="s">
        <v>309</v>
      </c>
      <c r="E253" s="37">
        <v>140</v>
      </c>
      <c r="F253" s="32" t="s">
        <v>309</v>
      </c>
      <c r="G253" s="58" t="s">
        <v>319</v>
      </c>
      <c r="H253" s="34">
        <v>55015</v>
      </c>
      <c r="I253" s="34">
        <v>55015</v>
      </c>
      <c r="J253" s="34">
        <v>0</v>
      </c>
      <c r="K253" s="34">
        <v>0</v>
      </c>
      <c r="L253" s="34">
        <v>55011.6</v>
      </c>
      <c r="M253" s="34">
        <v>55011.6</v>
      </c>
      <c r="N253" s="34">
        <v>0</v>
      </c>
      <c r="O253" s="34">
        <v>0</v>
      </c>
      <c r="P253" s="9">
        <v>99.99</v>
      </c>
      <c r="Q253" s="9">
        <v>99.99</v>
      </c>
      <c r="R253" s="9"/>
      <c r="S253" s="9"/>
      <c r="T253" s="33">
        <v>100</v>
      </c>
      <c r="U253" s="33">
        <v>0</v>
      </c>
      <c r="V253" s="33">
        <v>0</v>
      </c>
      <c r="W253" s="33">
        <v>171.88</v>
      </c>
      <c r="X253" s="33">
        <v>171.88</v>
      </c>
      <c r="Y253" s="33"/>
      <c r="Z253" s="33"/>
    </row>
    <row r="254" spans="1:26" ht="12.75">
      <c r="A254" s="35">
        <v>6</v>
      </c>
      <c r="B254" s="35">
        <v>62</v>
      </c>
      <c r="C254" s="35">
        <v>1</v>
      </c>
      <c r="D254" s="36" t="s">
        <v>309</v>
      </c>
      <c r="E254" s="37">
        <v>198</v>
      </c>
      <c r="F254" s="32" t="s">
        <v>309</v>
      </c>
      <c r="G254" s="58" t="s">
        <v>320</v>
      </c>
      <c r="H254" s="34">
        <v>106830</v>
      </c>
      <c r="I254" s="34">
        <v>100830</v>
      </c>
      <c r="J254" s="34">
        <v>6000</v>
      </c>
      <c r="K254" s="34">
        <v>0</v>
      </c>
      <c r="L254" s="34">
        <v>114700</v>
      </c>
      <c r="M254" s="34">
        <v>108700</v>
      </c>
      <c r="N254" s="34">
        <v>6000</v>
      </c>
      <c r="O254" s="34">
        <v>0</v>
      </c>
      <c r="P254" s="9">
        <v>107.36</v>
      </c>
      <c r="Q254" s="9">
        <v>107.8</v>
      </c>
      <c r="R254" s="9">
        <v>100</v>
      </c>
      <c r="S254" s="9"/>
      <c r="T254" s="33">
        <v>94.76</v>
      </c>
      <c r="U254" s="33">
        <v>5.23</v>
      </c>
      <c r="V254" s="33">
        <v>0</v>
      </c>
      <c r="W254" s="33">
        <v>105.39</v>
      </c>
      <c r="X254" s="33">
        <v>107.8</v>
      </c>
      <c r="Y254" s="33">
        <v>75</v>
      </c>
      <c r="Z254" s="33"/>
    </row>
    <row r="255" spans="1:26" ht="12.75">
      <c r="A255" s="35">
        <v>6</v>
      </c>
      <c r="B255" s="35">
        <v>8</v>
      </c>
      <c r="C255" s="35">
        <v>1</v>
      </c>
      <c r="D255" s="36" t="s">
        <v>309</v>
      </c>
      <c r="E255" s="37">
        <v>265</v>
      </c>
      <c r="F255" s="32" t="s">
        <v>309</v>
      </c>
      <c r="G255" s="58" t="s">
        <v>321</v>
      </c>
      <c r="H255" s="34">
        <v>1359082</v>
      </c>
      <c r="I255" s="34">
        <v>1359082</v>
      </c>
      <c r="J255" s="34">
        <v>0</v>
      </c>
      <c r="K255" s="34">
        <v>0</v>
      </c>
      <c r="L255" s="34">
        <v>1465467.35</v>
      </c>
      <c r="M255" s="34">
        <v>1465467.35</v>
      </c>
      <c r="N255" s="34">
        <v>0</v>
      </c>
      <c r="O255" s="34">
        <v>0</v>
      </c>
      <c r="P255" s="9">
        <v>107.82</v>
      </c>
      <c r="Q255" s="9">
        <v>107.82</v>
      </c>
      <c r="R255" s="9"/>
      <c r="S255" s="9"/>
      <c r="T255" s="33">
        <v>100</v>
      </c>
      <c r="U255" s="33">
        <v>0</v>
      </c>
      <c r="V255" s="33">
        <v>0</v>
      </c>
      <c r="W255" s="33">
        <v>206.99</v>
      </c>
      <c r="X255" s="33">
        <v>208.86</v>
      </c>
      <c r="Y255" s="33">
        <v>0</v>
      </c>
      <c r="Z255" s="33"/>
    </row>
    <row r="256" spans="1:26" ht="12.75">
      <c r="A256" s="35">
        <v>6</v>
      </c>
      <c r="B256" s="35">
        <v>8</v>
      </c>
      <c r="C256" s="35">
        <v>7</v>
      </c>
      <c r="D256" s="36" t="s">
        <v>309</v>
      </c>
      <c r="E256" s="37">
        <v>244</v>
      </c>
      <c r="F256" s="32" t="s">
        <v>309</v>
      </c>
      <c r="G256" s="58" t="s">
        <v>322</v>
      </c>
      <c r="H256" s="34">
        <v>15738</v>
      </c>
      <c r="I256" s="34">
        <v>15738</v>
      </c>
      <c r="J256" s="34">
        <v>0</v>
      </c>
      <c r="K256" s="34">
        <v>0</v>
      </c>
      <c r="L256" s="34">
        <v>15729.08</v>
      </c>
      <c r="M256" s="34">
        <v>15729.08</v>
      </c>
      <c r="N256" s="34">
        <v>0</v>
      </c>
      <c r="O256" s="34">
        <v>0</v>
      </c>
      <c r="P256" s="9">
        <v>99.94</v>
      </c>
      <c r="Q256" s="9">
        <v>99.94</v>
      </c>
      <c r="R256" s="9"/>
      <c r="S256" s="9"/>
      <c r="T256" s="33">
        <v>100</v>
      </c>
      <c r="U256" s="33">
        <v>0</v>
      </c>
      <c r="V256" s="33">
        <v>0</v>
      </c>
      <c r="W256" s="33">
        <v>32.42</v>
      </c>
      <c r="X256" s="33">
        <v>32.42</v>
      </c>
      <c r="Y256" s="33"/>
      <c r="Z256" s="33"/>
    </row>
    <row r="257" spans="1:26" ht="12.75">
      <c r="A257" s="35">
        <v>6</v>
      </c>
      <c r="B257" s="35">
        <v>9</v>
      </c>
      <c r="C257" s="35">
        <v>11</v>
      </c>
      <c r="D257" s="36" t="s">
        <v>309</v>
      </c>
      <c r="E257" s="37">
        <v>252</v>
      </c>
      <c r="F257" s="32" t="s">
        <v>309</v>
      </c>
      <c r="G257" s="58" t="s">
        <v>323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9"/>
      <c r="Q257" s="9"/>
      <c r="R257" s="9"/>
      <c r="S257" s="9"/>
      <c r="T257" s="33"/>
      <c r="U257" s="33"/>
      <c r="V257" s="33"/>
      <c r="W257" s="33"/>
      <c r="X257" s="33"/>
      <c r="Y257" s="33"/>
      <c r="Z257" s="33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2:P259"/>
  <sheetViews>
    <sheetView tabSelected="1" zoomScale="80" zoomScaleNormal="80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38" sqref="R38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tabel'!B7</f>
        <v>Tabela 5. Planowane wydatki budżetowe jst wg stanu na koniec  4 kwartału 2012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10" t="s">
        <v>59</v>
      </c>
      <c r="G4" s="110"/>
      <c r="H4" s="108" t="s">
        <v>6</v>
      </c>
      <c r="I4" s="103" t="s">
        <v>39</v>
      </c>
      <c r="J4" s="103"/>
      <c r="K4" s="103"/>
      <c r="L4" s="103"/>
      <c r="M4" s="103"/>
      <c r="N4" s="103"/>
      <c r="O4" s="103"/>
      <c r="P4" s="103"/>
    </row>
    <row r="5" spans="1:16" s="19" customFormat="1" ht="17.25" customHeight="1">
      <c r="A5" s="107"/>
      <c r="B5" s="107"/>
      <c r="C5" s="107"/>
      <c r="D5" s="107"/>
      <c r="E5" s="107"/>
      <c r="F5" s="110"/>
      <c r="G5" s="110"/>
      <c r="H5" s="108"/>
      <c r="I5" s="108" t="s">
        <v>40</v>
      </c>
      <c r="J5" s="103" t="s">
        <v>15</v>
      </c>
      <c r="K5" s="103"/>
      <c r="L5" s="103"/>
      <c r="M5" s="103"/>
      <c r="N5" s="103"/>
      <c r="O5" s="104" t="s">
        <v>41</v>
      </c>
      <c r="P5" s="47" t="s">
        <v>25</v>
      </c>
    </row>
    <row r="6" spans="1:16" s="19" customFormat="1" ht="16.5" customHeight="1">
      <c r="A6" s="107"/>
      <c r="B6" s="107"/>
      <c r="C6" s="107"/>
      <c r="D6" s="107"/>
      <c r="E6" s="107"/>
      <c r="F6" s="110"/>
      <c r="G6" s="110"/>
      <c r="H6" s="108"/>
      <c r="I6" s="108"/>
      <c r="J6" s="109" t="s">
        <v>42</v>
      </c>
      <c r="K6" s="109" t="s">
        <v>37</v>
      </c>
      <c r="L6" s="109" t="s">
        <v>43</v>
      </c>
      <c r="M6" s="109" t="s">
        <v>44</v>
      </c>
      <c r="N6" s="109" t="s">
        <v>45</v>
      </c>
      <c r="O6" s="104"/>
      <c r="P6" s="105" t="s">
        <v>46</v>
      </c>
    </row>
    <row r="7" spans="1:16" s="19" customFormat="1" ht="34.5" customHeight="1">
      <c r="A7" s="107"/>
      <c r="B7" s="107"/>
      <c r="C7" s="107"/>
      <c r="D7" s="107"/>
      <c r="E7" s="107"/>
      <c r="F7" s="110"/>
      <c r="G7" s="110"/>
      <c r="H7" s="108"/>
      <c r="I7" s="108"/>
      <c r="J7" s="109"/>
      <c r="K7" s="109"/>
      <c r="L7" s="109"/>
      <c r="M7" s="109"/>
      <c r="N7" s="109"/>
      <c r="O7" s="104"/>
      <c r="P7" s="105"/>
    </row>
    <row r="8" spans="1:16" s="19" customFormat="1" ht="34.5" customHeight="1">
      <c r="A8" s="107"/>
      <c r="B8" s="107"/>
      <c r="C8" s="107"/>
      <c r="D8" s="107"/>
      <c r="E8" s="107"/>
      <c r="F8" s="110"/>
      <c r="G8" s="110"/>
      <c r="H8" s="108"/>
      <c r="I8" s="108"/>
      <c r="J8" s="109"/>
      <c r="K8" s="109"/>
      <c r="L8" s="109"/>
      <c r="M8" s="109"/>
      <c r="N8" s="109"/>
      <c r="O8" s="104"/>
      <c r="P8" s="105"/>
    </row>
    <row r="9" spans="1:16" s="19" customFormat="1" ht="16.5" customHeight="1">
      <c r="A9" s="107"/>
      <c r="B9" s="107"/>
      <c r="C9" s="107"/>
      <c r="D9" s="107"/>
      <c r="E9" s="107"/>
      <c r="F9" s="107"/>
      <c r="G9" s="107"/>
      <c r="H9" s="108" t="s">
        <v>38</v>
      </c>
      <c r="I9" s="108"/>
      <c r="J9" s="108"/>
      <c r="K9" s="108"/>
      <c r="L9" s="108"/>
      <c r="M9" s="108"/>
      <c r="N9" s="108"/>
      <c r="O9" s="108"/>
      <c r="P9" s="108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48">
        <v>6</v>
      </c>
      <c r="B11" s="48">
        <v>2</v>
      </c>
      <c r="C11" s="48">
        <v>1</v>
      </c>
      <c r="D11" s="42">
        <v>1</v>
      </c>
      <c r="E11" s="49"/>
      <c r="F11" s="50" t="s">
        <v>86</v>
      </c>
      <c r="G11" s="60" t="s">
        <v>87</v>
      </c>
      <c r="H11" s="51">
        <v>89514046</v>
      </c>
      <c r="I11" s="51">
        <v>55115091</v>
      </c>
      <c r="J11" s="51">
        <v>29035558</v>
      </c>
      <c r="K11" s="51">
        <v>4021410</v>
      </c>
      <c r="L11" s="51">
        <v>1600000</v>
      </c>
      <c r="M11" s="51">
        <v>0</v>
      </c>
      <c r="N11" s="51">
        <v>20458123</v>
      </c>
      <c r="O11" s="51">
        <v>34398955</v>
      </c>
      <c r="P11" s="51">
        <v>34128955</v>
      </c>
    </row>
    <row r="12" spans="1:16" ht="12.75">
      <c r="A12" s="48">
        <v>6</v>
      </c>
      <c r="B12" s="48">
        <v>16</v>
      </c>
      <c r="C12" s="48">
        <v>1</v>
      </c>
      <c r="D12" s="42">
        <v>1</v>
      </c>
      <c r="E12" s="49"/>
      <c r="F12" s="50" t="s">
        <v>86</v>
      </c>
      <c r="G12" s="60" t="s">
        <v>88</v>
      </c>
      <c r="H12" s="51">
        <v>47953217</v>
      </c>
      <c r="I12" s="51">
        <v>40187851</v>
      </c>
      <c r="J12" s="51">
        <v>24356596</v>
      </c>
      <c r="K12" s="51">
        <v>1141903</v>
      </c>
      <c r="L12" s="51">
        <v>1040000</v>
      </c>
      <c r="M12" s="51">
        <v>50000</v>
      </c>
      <c r="N12" s="51">
        <v>13599352</v>
      </c>
      <c r="O12" s="51">
        <v>7765366</v>
      </c>
      <c r="P12" s="51">
        <v>7308866</v>
      </c>
    </row>
    <row r="13" spans="1:16" ht="12.75">
      <c r="A13" s="48">
        <v>6</v>
      </c>
      <c r="B13" s="48">
        <v>4</v>
      </c>
      <c r="C13" s="48">
        <v>1</v>
      </c>
      <c r="D13" s="42">
        <v>1</v>
      </c>
      <c r="E13" s="49"/>
      <c r="F13" s="50" t="s">
        <v>86</v>
      </c>
      <c r="G13" s="60" t="s">
        <v>89</v>
      </c>
      <c r="H13" s="51">
        <v>55165595.49</v>
      </c>
      <c r="I13" s="51">
        <v>46077136.07</v>
      </c>
      <c r="J13" s="51">
        <v>21394771</v>
      </c>
      <c r="K13" s="51">
        <v>4348436.51</v>
      </c>
      <c r="L13" s="51">
        <v>1351478.31</v>
      </c>
      <c r="M13" s="51">
        <v>10000</v>
      </c>
      <c r="N13" s="51">
        <v>18972450.25</v>
      </c>
      <c r="O13" s="51">
        <v>9088459.42</v>
      </c>
      <c r="P13" s="51">
        <v>7334659.42</v>
      </c>
    </row>
    <row r="14" spans="1:16" ht="12.75">
      <c r="A14" s="48">
        <v>6</v>
      </c>
      <c r="B14" s="48">
        <v>6</v>
      </c>
      <c r="C14" s="48">
        <v>1</v>
      </c>
      <c r="D14" s="42">
        <v>1</v>
      </c>
      <c r="E14" s="49"/>
      <c r="F14" s="50" t="s">
        <v>86</v>
      </c>
      <c r="G14" s="60" t="s">
        <v>90</v>
      </c>
      <c r="H14" s="51">
        <v>56430019.49</v>
      </c>
      <c r="I14" s="51">
        <v>43471894.49</v>
      </c>
      <c r="J14" s="51">
        <v>20534406</v>
      </c>
      <c r="K14" s="51">
        <v>3038925</v>
      </c>
      <c r="L14" s="51">
        <v>715382</v>
      </c>
      <c r="M14" s="51">
        <v>753789</v>
      </c>
      <c r="N14" s="51">
        <v>18429392.49</v>
      </c>
      <c r="O14" s="51">
        <v>12958125</v>
      </c>
      <c r="P14" s="51">
        <v>12561115</v>
      </c>
    </row>
    <row r="15" spans="1:16" ht="12.75">
      <c r="A15" s="48">
        <v>6</v>
      </c>
      <c r="B15" s="48">
        <v>7</v>
      </c>
      <c r="C15" s="48">
        <v>1</v>
      </c>
      <c r="D15" s="42">
        <v>1</v>
      </c>
      <c r="E15" s="49"/>
      <c r="F15" s="50" t="s">
        <v>86</v>
      </c>
      <c r="G15" s="60" t="s">
        <v>91</v>
      </c>
      <c r="H15" s="51">
        <v>86812390</v>
      </c>
      <c r="I15" s="51">
        <v>81044739</v>
      </c>
      <c r="J15" s="51">
        <v>36294541</v>
      </c>
      <c r="K15" s="51">
        <v>4802436</v>
      </c>
      <c r="L15" s="51">
        <v>1850000</v>
      </c>
      <c r="M15" s="51">
        <v>127000</v>
      </c>
      <c r="N15" s="51">
        <v>37970762</v>
      </c>
      <c r="O15" s="51">
        <v>5767651</v>
      </c>
      <c r="P15" s="51">
        <v>5767651</v>
      </c>
    </row>
    <row r="16" spans="1:16" ht="12.75">
      <c r="A16" s="48">
        <v>6</v>
      </c>
      <c r="B16" s="48">
        <v>8</v>
      </c>
      <c r="C16" s="48">
        <v>1</v>
      </c>
      <c r="D16" s="42">
        <v>1</v>
      </c>
      <c r="E16" s="49"/>
      <c r="F16" s="50" t="s">
        <v>86</v>
      </c>
      <c r="G16" s="60" t="s">
        <v>92</v>
      </c>
      <c r="H16" s="51">
        <v>63186147</v>
      </c>
      <c r="I16" s="51">
        <v>55509239</v>
      </c>
      <c r="J16" s="51">
        <v>31352772</v>
      </c>
      <c r="K16" s="51">
        <v>3867908</v>
      </c>
      <c r="L16" s="51">
        <v>1160000</v>
      </c>
      <c r="M16" s="51">
        <v>41161</v>
      </c>
      <c r="N16" s="51">
        <v>19087398</v>
      </c>
      <c r="O16" s="51">
        <v>7676908</v>
      </c>
      <c r="P16" s="51">
        <v>7676908</v>
      </c>
    </row>
    <row r="17" spans="1:16" ht="12.75">
      <c r="A17" s="48">
        <v>6</v>
      </c>
      <c r="B17" s="48">
        <v>11</v>
      </c>
      <c r="C17" s="48">
        <v>1</v>
      </c>
      <c r="D17" s="42">
        <v>1</v>
      </c>
      <c r="E17" s="49"/>
      <c r="F17" s="50" t="s">
        <v>86</v>
      </c>
      <c r="G17" s="60" t="s">
        <v>93</v>
      </c>
      <c r="H17" s="51">
        <v>74118407</v>
      </c>
      <c r="I17" s="51">
        <v>69613981</v>
      </c>
      <c r="J17" s="51">
        <v>39441738</v>
      </c>
      <c r="K17" s="51">
        <v>4267924</v>
      </c>
      <c r="L17" s="51">
        <v>2238400</v>
      </c>
      <c r="M17" s="51">
        <v>0</v>
      </c>
      <c r="N17" s="51">
        <v>23665919</v>
      </c>
      <c r="O17" s="51">
        <v>4504426</v>
      </c>
      <c r="P17" s="51">
        <v>4504426</v>
      </c>
    </row>
    <row r="18" spans="1:16" ht="12.75">
      <c r="A18" s="48">
        <v>6</v>
      </c>
      <c r="B18" s="48">
        <v>1</v>
      </c>
      <c r="C18" s="48">
        <v>1</v>
      </c>
      <c r="D18" s="42">
        <v>1</v>
      </c>
      <c r="E18" s="49"/>
      <c r="F18" s="50" t="s">
        <v>86</v>
      </c>
      <c r="G18" s="60" t="s">
        <v>94</v>
      </c>
      <c r="H18" s="51">
        <v>54767594.27</v>
      </c>
      <c r="I18" s="51">
        <v>43851881</v>
      </c>
      <c r="J18" s="51">
        <v>22916349.7</v>
      </c>
      <c r="K18" s="51">
        <v>1571000.01</v>
      </c>
      <c r="L18" s="51">
        <v>590776</v>
      </c>
      <c r="M18" s="51">
        <v>0</v>
      </c>
      <c r="N18" s="51">
        <v>18773755.29</v>
      </c>
      <c r="O18" s="51">
        <v>10915713.27</v>
      </c>
      <c r="P18" s="51">
        <v>10915713.27</v>
      </c>
    </row>
    <row r="19" spans="1:16" ht="12.75">
      <c r="A19" s="48">
        <v>6</v>
      </c>
      <c r="B19" s="48">
        <v>14</v>
      </c>
      <c r="C19" s="48">
        <v>1</v>
      </c>
      <c r="D19" s="42">
        <v>1</v>
      </c>
      <c r="E19" s="49"/>
      <c r="F19" s="50" t="s">
        <v>86</v>
      </c>
      <c r="G19" s="60" t="s">
        <v>95</v>
      </c>
      <c r="H19" s="51">
        <v>210700676</v>
      </c>
      <c r="I19" s="51">
        <v>140611515</v>
      </c>
      <c r="J19" s="51">
        <v>70276150</v>
      </c>
      <c r="K19" s="51">
        <v>7881000</v>
      </c>
      <c r="L19" s="51">
        <v>5100000</v>
      </c>
      <c r="M19" s="51">
        <v>0</v>
      </c>
      <c r="N19" s="51">
        <v>57354365</v>
      </c>
      <c r="O19" s="51">
        <v>70089161</v>
      </c>
      <c r="P19" s="51">
        <v>69739161</v>
      </c>
    </row>
    <row r="20" spans="1:16" ht="12.75">
      <c r="A20" s="48">
        <v>6</v>
      </c>
      <c r="B20" s="48">
        <v>15</v>
      </c>
      <c r="C20" s="48">
        <v>1</v>
      </c>
      <c r="D20" s="42">
        <v>1</v>
      </c>
      <c r="E20" s="49"/>
      <c r="F20" s="50" t="s">
        <v>86</v>
      </c>
      <c r="G20" s="60" t="s">
        <v>96</v>
      </c>
      <c r="H20" s="51">
        <v>56679802.62</v>
      </c>
      <c r="I20" s="51">
        <v>35423033.43</v>
      </c>
      <c r="J20" s="51">
        <v>19938575</v>
      </c>
      <c r="K20" s="51">
        <v>1693987.5</v>
      </c>
      <c r="L20" s="51">
        <v>790000</v>
      </c>
      <c r="M20" s="51">
        <v>0</v>
      </c>
      <c r="N20" s="51">
        <v>13000470.93</v>
      </c>
      <c r="O20" s="51">
        <v>21256769.19</v>
      </c>
      <c r="P20" s="51">
        <v>21256769.19</v>
      </c>
    </row>
    <row r="21" spans="1:16" ht="12.75">
      <c r="A21" s="48">
        <v>6</v>
      </c>
      <c r="B21" s="48">
        <v>3</v>
      </c>
      <c r="C21" s="48">
        <v>1</v>
      </c>
      <c r="D21" s="42">
        <v>1</v>
      </c>
      <c r="E21" s="49"/>
      <c r="F21" s="50" t="s">
        <v>86</v>
      </c>
      <c r="G21" s="60" t="s">
        <v>97</v>
      </c>
      <c r="H21" s="51">
        <v>13777538.57</v>
      </c>
      <c r="I21" s="51">
        <v>12444186.75</v>
      </c>
      <c r="J21" s="51">
        <v>5978811.7</v>
      </c>
      <c r="K21" s="51">
        <v>373438.25</v>
      </c>
      <c r="L21" s="51">
        <v>427000</v>
      </c>
      <c r="M21" s="51">
        <v>0</v>
      </c>
      <c r="N21" s="51">
        <v>5664936.8</v>
      </c>
      <c r="O21" s="51">
        <v>1333351.82</v>
      </c>
      <c r="P21" s="51">
        <v>1333351.82</v>
      </c>
    </row>
    <row r="22" spans="1:16" ht="12.75">
      <c r="A22" s="48">
        <v>6</v>
      </c>
      <c r="B22" s="48">
        <v>11</v>
      </c>
      <c r="C22" s="48">
        <v>2</v>
      </c>
      <c r="D22" s="42">
        <v>1</v>
      </c>
      <c r="E22" s="49"/>
      <c r="F22" s="50" t="s">
        <v>86</v>
      </c>
      <c r="G22" s="60" t="s">
        <v>98</v>
      </c>
      <c r="H22" s="51">
        <v>7761044</v>
      </c>
      <c r="I22" s="51">
        <v>7112797</v>
      </c>
      <c r="J22" s="51">
        <v>4136426</v>
      </c>
      <c r="K22" s="51">
        <v>241930</v>
      </c>
      <c r="L22" s="51">
        <v>114500</v>
      </c>
      <c r="M22" s="51">
        <v>0</v>
      </c>
      <c r="N22" s="51">
        <v>2619941</v>
      </c>
      <c r="O22" s="51">
        <v>648247</v>
      </c>
      <c r="P22" s="51">
        <v>648247</v>
      </c>
    </row>
    <row r="23" spans="1:16" ht="12.75">
      <c r="A23" s="48">
        <v>6</v>
      </c>
      <c r="B23" s="48">
        <v>17</v>
      </c>
      <c r="C23" s="48">
        <v>1</v>
      </c>
      <c r="D23" s="42">
        <v>1</v>
      </c>
      <c r="E23" s="49"/>
      <c r="F23" s="50" t="s">
        <v>86</v>
      </c>
      <c r="G23" s="60" t="s">
        <v>99</v>
      </c>
      <c r="H23" s="51">
        <v>109661386.03</v>
      </c>
      <c r="I23" s="51">
        <v>85122228.22</v>
      </c>
      <c r="J23" s="51">
        <v>43357829.52</v>
      </c>
      <c r="K23" s="51">
        <v>4103300</v>
      </c>
      <c r="L23" s="51">
        <v>0</v>
      </c>
      <c r="M23" s="51">
        <v>57637.37</v>
      </c>
      <c r="N23" s="51">
        <v>37603461.33</v>
      </c>
      <c r="O23" s="51">
        <v>24539157.81</v>
      </c>
      <c r="P23" s="51">
        <v>24289157.81</v>
      </c>
    </row>
    <row r="24" spans="1:16" ht="12.75">
      <c r="A24" s="48">
        <v>6</v>
      </c>
      <c r="B24" s="48">
        <v>1</v>
      </c>
      <c r="C24" s="48">
        <v>2</v>
      </c>
      <c r="D24" s="42">
        <v>1</v>
      </c>
      <c r="E24" s="49"/>
      <c r="F24" s="50" t="s">
        <v>86</v>
      </c>
      <c r="G24" s="60" t="s">
        <v>100</v>
      </c>
      <c r="H24" s="51">
        <v>17826789.6</v>
      </c>
      <c r="I24" s="51">
        <v>12583474.69</v>
      </c>
      <c r="J24" s="51">
        <v>5589591.71</v>
      </c>
      <c r="K24" s="51">
        <v>1510909.57</v>
      </c>
      <c r="L24" s="51">
        <v>325000</v>
      </c>
      <c r="M24" s="51">
        <v>0</v>
      </c>
      <c r="N24" s="51">
        <v>5157973.41</v>
      </c>
      <c r="O24" s="51">
        <v>5243314.91</v>
      </c>
      <c r="P24" s="51">
        <v>5243314.91</v>
      </c>
    </row>
    <row r="25" spans="1:16" ht="12.75">
      <c r="A25" s="48">
        <v>6</v>
      </c>
      <c r="B25" s="48">
        <v>18</v>
      </c>
      <c r="C25" s="48">
        <v>1</v>
      </c>
      <c r="D25" s="42">
        <v>1</v>
      </c>
      <c r="E25" s="49"/>
      <c r="F25" s="50" t="s">
        <v>86</v>
      </c>
      <c r="G25" s="60" t="s">
        <v>101</v>
      </c>
      <c r="H25" s="51">
        <v>62472614</v>
      </c>
      <c r="I25" s="51">
        <v>49220034</v>
      </c>
      <c r="J25" s="51">
        <v>27297095</v>
      </c>
      <c r="K25" s="51">
        <v>3978926</v>
      </c>
      <c r="L25" s="51">
        <v>1080418</v>
      </c>
      <c r="M25" s="51">
        <v>19696</v>
      </c>
      <c r="N25" s="51">
        <v>16843899</v>
      </c>
      <c r="O25" s="51">
        <v>13252580</v>
      </c>
      <c r="P25" s="51">
        <v>13252580</v>
      </c>
    </row>
    <row r="26" spans="1:16" ht="12.75">
      <c r="A26" s="48">
        <v>6</v>
      </c>
      <c r="B26" s="48">
        <v>19</v>
      </c>
      <c r="C26" s="48">
        <v>1</v>
      </c>
      <c r="D26" s="42">
        <v>1</v>
      </c>
      <c r="E26" s="49"/>
      <c r="F26" s="50" t="s">
        <v>86</v>
      </c>
      <c r="G26" s="60" t="s">
        <v>102</v>
      </c>
      <c r="H26" s="51">
        <v>45815154</v>
      </c>
      <c r="I26" s="51">
        <v>34061387</v>
      </c>
      <c r="J26" s="51">
        <v>16444957</v>
      </c>
      <c r="K26" s="51">
        <v>1702207</v>
      </c>
      <c r="L26" s="51">
        <v>1171480</v>
      </c>
      <c r="M26" s="51">
        <v>122403</v>
      </c>
      <c r="N26" s="51">
        <v>14620340</v>
      </c>
      <c r="O26" s="51">
        <v>11753767</v>
      </c>
      <c r="P26" s="51">
        <v>11753767</v>
      </c>
    </row>
    <row r="27" spans="1:16" ht="12.75">
      <c r="A27" s="48">
        <v>6</v>
      </c>
      <c r="B27" s="48">
        <v>8</v>
      </c>
      <c r="C27" s="48">
        <v>2</v>
      </c>
      <c r="D27" s="42">
        <v>2</v>
      </c>
      <c r="E27" s="49"/>
      <c r="F27" s="50" t="s">
        <v>86</v>
      </c>
      <c r="G27" s="60" t="s">
        <v>103</v>
      </c>
      <c r="H27" s="51">
        <v>14182879.72</v>
      </c>
      <c r="I27" s="51">
        <v>10791812.72</v>
      </c>
      <c r="J27" s="51">
        <v>5530573.99</v>
      </c>
      <c r="K27" s="51">
        <v>173000</v>
      </c>
      <c r="L27" s="51">
        <v>27300</v>
      </c>
      <c r="M27" s="51">
        <v>0</v>
      </c>
      <c r="N27" s="51">
        <v>5060938.73</v>
      </c>
      <c r="O27" s="51">
        <v>3391067</v>
      </c>
      <c r="P27" s="51">
        <v>3391067</v>
      </c>
    </row>
    <row r="28" spans="1:16" ht="12.75">
      <c r="A28" s="48">
        <v>6</v>
      </c>
      <c r="B28" s="48">
        <v>11</v>
      </c>
      <c r="C28" s="48">
        <v>3</v>
      </c>
      <c r="D28" s="42">
        <v>2</v>
      </c>
      <c r="E28" s="49"/>
      <c r="F28" s="50" t="s">
        <v>86</v>
      </c>
      <c r="G28" s="60" t="s">
        <v>104</v>
      </c>
      <c r="H28" s="51">
        <v>15908139.74</v>
      </c>
      <c r="I28" s="51">
        <v>15288565.21</v>
      </c>
      <c r="J28" s="51">
        <v>7511598.75</v>
      </c>
      <c r="K28" s="51">
        <v>861049.35</v>
      </c>
      <c r="L28" s="51">
        <v>156000</v>
      </c>
      <c r="M28" s="51">
        <v>0</v>
      </c>
      <c r="N28" s="51">
        <v>6759917.11</v>
      </c>
      <c r="O28" s="51">
        <v>619574.53</v>
      </c>
      <c r="P28" s="51">
        <v>619574.53</v>
      </c>
    </row>
    <row r="29" spans="1:16" ht="12.75">
      <c r="A29" s="48">
        <v>6</v>
      </c>
      <c r="B29" s="48">
        <v>20</v>
      </c>
      <c r="C29" s="48">
        <v>1</v>
      </c>
      <c r="D29" s="42">
        <v>2</v>
      </c>
      <c r="E29" s="49"/>
      <c r="F29" s="50" t="s">
        <v>86</v>
      </c>
      <c r="G29" s="60" t="s">
        <v>104</v>
      </c>
      <c r="H29" s="51">
        <v>13725978.7</v>
      </c>
      <c r="I29" s="51">
        <v>11593621.72</v>
      </c>
      <c r="J29" s="51">
        <v>6174731.36</v>
      </c>
      <c r="K29" s="51">
        <v>101381</v>
      </c>
      <c r="L29" s="51">
        <v>48254</v>
      </c>
      <c r="M29" s="51">
        <v>0</v>
      </c>
      <c r="N29" s="51">
        <v>5269255.36</v>
      </c>
      <c r="O29" s="51">
        <v>2132356.98</v>
      </c>
      <c r="P29" s="51">
        <v>2132356.98</v>
      </c>
    </row>
    <row r="30" spans="1:16" ht="12.75">
      <c r="A30" s="48">
        <v>6</v>
      </c>
      <c r="B30" s="48">
        <v>2</v>
      </c>
      <c r="C30" s="48">
        <v>2</v>
      </c>
      <c r="D30" s="42">
        <v>2</v>
      </c>
      <c r="E30" s="49"/>
      <c r="F30" s="50" t="s">
        <v>86</v>
      </c>
      <c r="G30" s="60" t="s">
        <v>105</v>
      </c>
      <c r="H30" s="51">
        <v>10240742.07</v>
      </c>
      <c r="I30" s="51">
        <v>9058725.07</v>
      </c>
      <c r="J30" s="51">
        <v>4783303.45</v>
      </c>
      <c r="K30" s="51">
        <v>176500</v>
      </c>
      <c r="L30" s="51">
        <v>0</v>
      </c>
      <c r="M30" s="51">
        <v>0</v>
      </c>
      <c r="N30" s="51">
        <v>4098921.62</v>
      </c>
      <c r="O30" s="51">
        <v>1182017</v>
      </c>
      <c r="P30" s="51">
        <v>1182017</v>
      </c>
    </row>
    <row r="31" spans="1:16" ht="12.75">
      <c r="A31" s="48">
        <v>6</v>
      </c>
      <c r="B31" s="48">
        <v>14</v>
      </c>
      <c r="C31" s="48">
        <v>2</v>
      </c>
      <c r="D31" s="42">
        <v>2</v>
      </c>
      <c r="E31" s="49"/>
      <c r="F31" s="50" t="s">
        <v>86</v>
      </c>
      <c r="G31" s="60" t="s">
        <v>106</v>
      </c>
      <c r="H31" s="51">
        <v>14016886.67</v>
      </c>
      <c r="I31" s="51">
        <v>10978657.97</v>
      </c>
      <c r="J31" s="51">
        <v>5305665.18</v>
      </c>
      <c r="K31" s="51">
        <v>397660</v>
      </c>
      <c r="L31" s="51">
        <v>50000</v>
      </c>
      <c r="M31" s="51">
        <v>0</v>
      </c>
      <c r="N31" s="51">
        <v>5225332.79</v>
      </c>
      <c r="O31" s="51">
        <v>3038228.7</v>
      </c>
      <c r="P31" s="51">
        <v>3038228.7</v>
      </c>
    </row>
    <row r="32" spans="1:16" ht="12.75">
      <c r="A32" s="48">
        <v>6</v>
      </c>
      <c r="B32" s="48">
        <v>5</v>
      </c>
      <c r="C32" s="48">
        <v>1</v>
      </c>
      <c r="D32" s="42">
        <v>2</v>
      </c>
      <c r="E32" s="49"/>
      <c r="F32" s="50" t="s">
        <v>86</v>
      </c>
      <c r="G32" s="60" t="s">
        <v>107</v>
      </c>
      <c r="H32" s="51">
        <v>11600922.62</v>
      </c>
      <c r="I32" s="51">
        <v>9554628.8</v>
      </c>
      <c r="J32" s="51">
        <v>4663040.49</v>
      </c>
      <c r="K32" s="51">
        <v>325000</v>
      </c>
      <c r="L32" s="51">
        <v>178431</v>
      </c>
      <c r="M32" s="51">
        <v>0</v>
      </c>
      <c r="N32" s="51">
        <v>4388157.31</v>
      </c>
      <c r="O32" s="51">
        <v>2046293.82</v>
      </c>
      <c r="P32" s="51">
        <v>2046293.82</v>
      </c>
    </row>
    <row r="33" spans="1:16" ht="12.75">
      <c r="A33" s="48">
        <v>6</v>
      </c>
      <c r="B33" s="48">
        <v>18</v>
      </c>
      <c r="C33" s="48">
        <v>2</v>
      </c>
      <c r="D33" s="42">
        <v>2</v>
      </c>
      <c r="E33" s="49"/>
      <c r="F33" s="50" t="s">
        <v>86</v>
      </c>
      <c r="G33" s="60" t="s">
        <v>108</v>
      </c>
      <c r="H33" s="51">
        <v>12976339.86</v>
      </c>
      <c r="I33" s="51">
        <v>9128213.86</v>
      </c>
      <c r="J33" s="51">
        <v>4752723.46</v>
      </c>
      <c r="K33" s="51">
        <v>250400</v>
      </c>
      <c r="L33" s="51">
        <v>176080</v>
      </c>
      <c r="M33" s="51">
        <v>0</v>
      </c>
      <c r="N33" s="51">
        <v>3949010.4</v>
      </c>
      <c r="O33" s="51">
        <v>3848126</v>
      </c>
      <c r="P33" s="51">
        <v>3848126</v>
      </c>
    </row>
    <row r="34" spans="1:16" ht="12.75">
      <c r="A34" s="48">
        <v>6</v>
      </c>
      <c r="B34" s="48">
        <v>1</v>
      </c>
      <c r="C34" s="48">
        <v>3</v>
      </c>
      <c r="D34" s="42">
        <v>2</v>
      </c>
      <c r="E34" s="49"/>
      <c r="F34" s="50" t="s">
        <v>86</v>
      </c>
      <c r="G34" s="60" t="s">
        <v>109</v>
      </c>
      <c r="H34" s="51">
        <v>36331375</v>
      </c>
      <c r="I34" s="51">
        <v>31829746</v>
      </c>
      <c r="J34" s="51">
        <v>13268459</v>
      </c>
      <c r="K34" s="51">
        <v>3097457</v>
      </c>
      <c r="L34" s="51">
        <v>716230</v>
      </c>
      <c r="M34" s="51">
        <v>0</v>
      </c>
      <c r="N34" s="51">
        <v>14747600</v>
      </c>
      <c r="O34" s="51">
        <v>4501629</v>
      </c>
      <c r="P34" s="51">
        <v>4501629</v>
      </c>
    </row>
    <row r="35" spans="1:16" ht="12.75">
      <c r="A35" s="48">
        <v>6</v>
      </c>
      <c r="B35" s="48">
        <v>3</v>
      </c>
      <c r="C35" s="48">
        <v>2</v>
      </c>
      <c r="D35" s="42">
        <v>2</v>
      </c>
      <c r="E35" s="49"/>
      <c r="F35" s="50" t="s">
        <v>86</v>
      </c>
      <c r="G35" s="60" t="s">
        <v>110</v>
      </c>
      <c r="H35" s="51">
        <v>9822385.55</v>
      </c>
      <c r="I35" s="51">
        <v>8220268.57</v>
      </c>
      <c r="J35" s="51">
        <v>4313810.99</v>
      </c>
      <c r="K35" s="51">
        <v>221627.96</v>
      </c>
      <c r="L35" s="51">
        <v>151000</v>
      </c>
      <c r="M35" s="51">
        <v>0</v>
      </c>
      <c r="N35" s="51">
        <v>3533829.62</v>
      </c>
      <c r="O35" s="51">
        <v>1602116.98</v>
      </c>
      <c r="P35" s="51">
        <v>1602116.98</v>
      </c>
    </row>
    <row r="36" spans="1:16" ht="12.75">
      <c r="A36" s="48">
        <v>6</v>
      </c>
      <c r="B36" s="48">
        <v>2</v>
      </c>
      <c r="C36" s="48">
        <v>3</v>
      </c>
      <c r="D36" s="42">
        <v>2</v>
      </c>
      <c r="E36" s="49"/>
      <c r="F36" s="50" t="s">
        <v>86</v>
      </c>
      <c r="G36" s="60" t="s">
        <v>87</v>
      </c>
      <c r="H36" s="51">
        <v>43522803.49</v>
      </c>
      <c r="I36" s="51">
        <v>31742975.97</v>
      </c>
      <c r="J36" s="51">
        <v>14737219.73</v>
      </c>
      <c r="K36" s="51">
        <v>3396541</v>
      </c>
      <c r="L36" s="51">
        <v>620000</v>
      </c>
      <c r="M36" s="51">
        <v>0</v>
      </c>
      <c r="N36" s="51">
        <v>12989215.24</v>
      </c>
      <c r="O36" s="51">
        <v>11779827.52</v>
      </c>
      <c r="P36" s="51">
        <v>11779827.52</v>
      </c>
    </row>
    <row r="37" spans="1:16" ht="12.75">
      <c r="A37" s="48">
        <v>6</v>
      </c>
      <c r="B37" s="48">
        <v>2</v>
      </c>
      <c r="C37" s="48">
        <v>4</v>
      </c>
      <c r="D37" s="42">
        <v>2</v>
      </c>
      <c r="E37" s="49"/>
      <c r="F37" s="50" t="s">
        <v>86</v>
      </c>
      <c r="G37" s="60" t="s">
        <v>111</v>
      </c>
      <c r="H37" s="51">
        <v>15864839.3</v>
      </c>
      <c r="I37" s="51">
        <v>12156687.3</v>
      </c>
      <c r="J37" s="51">
        <v>4658126.5</v>
      </c>
      <c r="K37" s="51">
        <v>535600</v>
      </c>
      <c r="L37" s="51">
        <v>185500</v>
      </c>
      <c r="M37" s="51">
        <v>0</v>
      </c>
      <c r="N37" s="51">
        <v>6777460.8</v>
      </c>
      <c r="O37" s="51">
        <v>3708152</v>
      </c>
      <c r="P37" s="51">
        <v>3708152</v>
      </c>
    </row>
    <row r="38" spans="1:16" ht="12.75">
      <c r="A38" s="48">
        <v>6</v>
      </c>
      <c r="B38" s="48">
        <v>15</v>
      </c>
      <c r="C38" s="48">
        <v>2</v>
      </c>
      <c r="D38" s="42">
        <v>2</v>
      </c>
      <c r="E38" s="49"/>
      <c r="F38" s="50" t="s">
        <v>86</v>
      </c>
      <c r="G38" s="60" t="s">
        <v>112</v>
      </c>
      <c r="H38" s="51">
        <v>21763790</v>
      </c>
      <c r="I38" s="51">
        <v>17422390</v>
      </c>
      <c r="J38" s="51">
        <v>6812057</v>
      </c>
      <c r="K38" s="51">
        <v>1550913</v>
      </c>
      <c r="L38" s="51">
        <v>270000</v>
      </c>
      <c r="M38" s="51">
        <v>9500</v>
      </c>
      <c r="N38" s="51">
        <v>8779920</v>
      </c>
      <c r="O38" s="51">
        <v>4341400</v>
      </c>
      <c r="P38" s="51">
        <v>4341400</v>
      </c>
    </row>
    <row r="39" spans="1:16" ht="12.75">
      <c r="A39" s="48">
        <v>6</v>
      </c>
      <c r="B39" s="48">
        <v>9</v>
      </c>
      <c r="C39" s="48">
        <v>2</v>
      </c>
      <c r="D39" s="42">
        <v>2</v>
      </c>
      <c r="E39" s="49"/>
      <c r="F39" s="50" t="s">
        <v>86</v>
      </c>
      <c r="G39" s="60" t="s">
        <v>113</v>
      </c>
      <c r="H39" s="51">
        <v>9762171</v>
      </c>
      <c r="I39" s="51">
        <v>9137717</v>
      </c>
      <c r="J39" s="51">
        <v>4914020.99</v>
      </c>
      <c r="K39" s="51">
        <v>200000</v>
      </c>
      <c r="L39" s="51">
        <v>213300</v>
      </c>
      <c r="M39" s="51">
        <v>0</v>
      </c>
      <c r="N39" s="51">
        <v>3810396.01</v>
      </c>
      <c r="O39" s="51">
        <v>624454</v>
      </c>
      <c r="P39" s="51">
        <v>624454</v>
      </c>
    </row>
    <row r="40" spans="1:16" ht="12.75">
      <c r="A40" s="48">
        <v>6</v>
      </c>
      <c r="B40" s="48">
        <v>3</v>
      </c>
      <c r="C40" s="48">
        <v>3</v>
      </c>
      <c r="D40" s="42">
        <v>2</v>
      </c>
      <c r="E40" s="49"/>
      <c r="F40" s="50" t="s">
        <v>86</v>
      </c>
      <c r="G40" s="60" t="s">
        <v>114</v>
      </c>
      <c r="H40" s="51">
        <v>37198550.81</v>
      </c>
      <c r="I40" s="51">
        <v>32165887.17</v>
      </c>
      <c r="J40" s="51">
        <v>15225866.3</v>
      </c>
      <c r="K40" s="51">
        <v>714017.96</v>
      </c>
      <c r="L40" s="51">
        <v>780000</v>
      </c>
      <c r="M40" s="51">
        <v>0</v>
      </c>
      <c r="N40" s="51">
        <v>15446002.91</v>
      </c>
      <c r="O40" s="51">
        <v>5032663.64</v>
      </c>
      <c r="P40" s="51">
        <v>5032663.64</v>
      </c>
    </row>
    <row r="41" spans="1:16" ht="12.75">
      <c r="A41" s="48">
        <v>6</v>
      </c>
      <c r="B41" s="48">
        <v>12</v>
      </c>
      <c r="C41" s="48">
        <v>1</v>
      </c>
      <c r="D41" s="42">
        <v>2</v>
      </c>
      <c r="E41" s="49"/>
      <c r="F41" s="50" t="s">
        <v>86</v>
      </c>
      <c r="G41" s="60" t="s">
        <v>115</v>
      </c>
      <c r="H41" s="51">
        <v>20359286</v>
      </c>
      <c r="I41" s="51">
        <v>18471268</v>
      </c>
      <c r="J41" s="51">
        <v>8796802</v>
      </c>
      <c r="K41" s="51">
        <v>507224</v>
      </c>
      <c r="L41" s="51">
        <v>82000</v>
      </c>
      <c r="M41" s="51">
        <v>0</v>
      </c>
      <c r="N41" s="51">
        <v>9085242</v>
      </c>
      <c r="O41" s="51">
        <v>1888018</v>
      </c>
      <c r="P41" s="51">
        <v>1888018</v>
      </c>
    </row>
    <row r="42" spans="1:16" ht="12.75">
      <c r="A42" s="48">
        <v>6</v>
      </c>
      <c r="B42" s="48">
        <v>5</v>
      </c>
      <c r="C42" s="48">
        <v>2</v>
      </c>
      <c r="D42" s="42">
        <v>2</v>
      </c>
      <c r="E42" s="49"/>
      <c r="F42" s="50" t="s">
        <v>86</v>
      </c>
      <c r="G42" s="60" t="s">
        <v>116</v>
      </c>
      <c r="H42" s="51">
        <v>11603732.72</v>
      </c>
      <c r="I42" s="51">
        <v>7611761.72</v>
      </c>
      <c r="J42" s="51">
        <v>4011561.9</v>
      </c>
      <c r="K42" s="51">
        <v>99779</v>
      </c>
      <c r="L42" s="51">
        <v>74000</v>
      </c>
      <c r="M42" s="51">
        <v>0</v>
      </c>
      <c r="N42" s="51">
        <v>3426420.82</v>
      </c>
      <c r="O42" s="51">
        <v>3991971</v>
      </c>
      <c r="P42" s="51">
        <v>3991971</v>
      </c>
    </row>
    <row r="43" spans="1:16" ht="12.75">
      <c r="A43" s="48">
        <v>6</v>
      </c>
      <c r="B43" s="48">
        <v>10</v>
      </c>
      <c r="C43" s="48">
        <v>1</v>
      </c>
      <c r="D43" s="42">
        <v>2</v>
      </c>
      <c r="E43" s="49"/>
      <c r="F43" s="50" t="s">
        <v>86</v>
      </c>
      <c r="G43" s="60" t="s">
        <v>117</v>
      </c>
      <c r="H43" s="51">
        <v>25995004.72</v>
      </c>
      <c r="I43" s="51">
        <v>22548482.04</v>
      </c>
      <c r="J43" s="51">
        <v>11543946.44</v>
      </c>
      <c r="K43" s="51">
        <v>608223</v>
      </c>
      <c r="L43" s="51">
        <v>455552</v>
      </c>
      <c r="M43" s="51">
        <v>0</v>
      </c>
      <c r="N43" s="51">
        <v>9940760.6</v>
      </c>
      <c r="O43" s="51">
        <v>3446522.68</v>
      </c>
      <c r="P43" s="51">
        <v>3446522.68</v>
      </c>
    </row>
    <row r="44" spans="1:16" ht="12.75">
      <c r="A44" s="48">
        <v>6</v>
      </c>
      <c r="B44" s="48">
        <v>15</v>
      </c>
      <c r="C44" s="48">
        <v>3</v>
      </c>
      <c r="D44" s="42">
        <v>2</v>
      </c>
      <c r="E44" s="49"/>
      <c r="F44" s="50" t="s">
        <v>86</v>
      </c>
      <c r="G44" s="60" t="s">
        <v>118</v>
      </c>
      <c r="H44" s="51">
        <v>16088944</v>
      </c>
      <c r="I44" s="51">
        <v>12382937</v>
      </c>
      <c r="J44" s="51">
        <v>6941012</v>
      </c>
      <c r="K44" s="51">
        <v>209000</v>
      </c>
      <c r="L44" s="51">
        <v>132600</v>
      </c>
      <c r="M44" s="51">
        <v>0</v>
      </c>
      <c r="N44" s="51">
        <v>5100325</v>
      </c>
      <c r="O44" s="51">
        <v>3706007</v>
      </c>
      <c r="P44" s="51">
        <v>3706007</v>
      </c>
    </row>
    <row r="45" spans="1:16" ht="12.75">
      <c r="A45" s="48">
        <v>6</v>
      </c>
      <c r="B45" s="48">
        <v>13</v>
      </c>
      <c r="C45" s="48">
        <v>1</v>
      </c>
      <c r="D45" s="42">
        <v>2</v>
      </c>
      <c r="E45" s="49"/>
      <c r="F45" s="50" t="s">
        <v>86</v>
      </c>
      <c r="G45" s="60" t="s">
        <v>119</v>
      </c>
      <c r="H45" s="51">
        <v>16584644.95</v>
      </c>
      <c r="I45" s="51">
        <v>13413072.2</v>
      </c>
      <c r="J45" s="51">
        <v>5432662.22</v>
      </c>
      <c r="K45" s="51">
        <v>259500</v>
      </c>
      <c r="L45" s="51">
        <v>30000</v>
      </c>
      <c r="M45" s="51">
        <v>0</v>
      </c>
      <c r="N45" s="51">
        <v>7690909.98</v>
      </c>
      <c r="O45" s="51">
        <v>3171572.75</v>
      </c>
      <c r="P45" s="51">
        <v>3171572.75</v>
      </c>
    </row>
    <row r="46" spans="1:16" ht="12.75">
      <c r="A46" s="48">
        <v>6</v>
      </c>
      <c r="B46" s="48">
        <v>4</v>
      </c>
      <c r="C46" s="48">
        <v>2</v>
      </c>
      <c r="D46" s="42">
        <v>2</v>
      </c>
      <c r="E46" s="49"/>
      <c r="F46" s="50" t="s">
        <v>86</v>
      </c>
      <c r="G46" s="60" t="s">
        <v>120</v>
      </c>
      <c r="H46" s="51">
        <v>17274329.5</v>
      </c>
      <c r="I46" s="51">
        <v>15274041.5</v>
      </c>
      <c r="J46" s="51">
        <v>6889406</v>
      </c>
      <c r="K46" s="51">
        <v>494763</v>
      </c>
      <c r="L46" s="51">
        <v>205000</v>
      </c>
      <c r="M46" s="51">
        <v>0</v>
      </c>
      <c r="N46" s="51">
        <v>7684872.5</v>
      </c>
      <c r="O46" s="51">
        <v>2000288</v>
      </c>
      <c r="P46" s="51">
        <v>2000288</v>
      </c>
    </row>
    <row r="47" spans="1:16" ht="12.75">
      <c r="A47" s="48">
        <v>6</v>
      </c>
      <c r="B47" s="48">
        <v>3</v>
      </c>
      <c r="C47" s="48">
        <v>4</v>
      </c>
      <c r="D47" s="42">
        <v>2</v>
      </c>
      <c r="E47" s="49"/>
      <c r="F47" s="50" t="s">
        <v>86</v>
      </c>
      <c r="G47" s="60" t="s">
        <v>121</v>
      </c>
      <c r="H47" s="51">
        <v>26366292</v>
      </c>
      <c r="I47" s="51">
        <v>19310646</v>
      </c>
      <c r="J47" s="51">
        <v>8731771.31</v>
      </c>
      <c r="K47" s="51">
        <v>486830</v>
      </c>
      <c r="L47" s="51">
        <v>483781</v>
      </c>
      <c r="M47" s="51">
        <v>0</v>
      </c>
      <c r="N47" s="51">
        <v>9608263.69</v>
      </c>
      <c r="O47" s="51">
        <v>7055646</v>
      </c>
      <c r="P47" s="51">
        <v>7055646</v>
      </c>
    </row>
    <row r="48" spans="1:16" ht="12.75">
      <c r="A48" s="48">
        <v>6</v>
      </c>
      <c r="B48" s="48">
        <v>1</v>
      </c>
      <c r="C48" s="48">
        <v>4</v>
      </c>
      <c r="D48" s="42">
        <v>2</v>
      </c>
      <c r="E48" s="49"/>
      <c r="F48" s="50" t="s">
        <v>86</v>
      </c>
      <c r="G48" s="60" t="s">
        <v>122</v>
      </c>
      <c r="H48" s="51">
        <v>19825974.36</v>
      </c>
      <c r="I48" s="51">
        <v>15628282.41</v>
      </c>
      <c r="J48" s="51">
        <v>8113586.67</v>
      </c>
      <c r="K48" s="51">
        <v>847934.58</v>
      </c>
      <c r="L48" s="51">
        <v>312250</v>
      </c>
      <c r="M48" s="51">
        <v>0</v>
      </c>
      <c r="N48" s="51">
        <v>6354511.16</v>
      </c>
      <c r="O48" s="51">
        <v>4197691.95</v>
      </c>
      <c r="P48" s="51">
        <v>4197691.95</v>
      </c>
    </row>
    <row r="49" spans="1:16" ht="12.75">
      <c r="A49" s="48">
        <v>6</v>
      </c>
      <c r="B49" s="48">
        <v>3</v>
      </c>
      <c r="C49" s="48">
        <v>5</v>
      </c>
      <c r="D49" s="42">
        <v>2</v>
      </c>
      <c r="E49" s="49"/>
      <c r="F49" s="50" t="s">
        <v>86</v>
      </c>
      <c r="G49" s="60" t="s">
        <v>123</v>
      </c>
      <c r="H49" s="51">
        <v>8856622.67</v>
      </c>
      <c r="I49" s="51">
        <v>6618691.67</v>
      </c>
      <c r="J49" s="51">
        <v>2931988.77</v>
      </c>
      <c r="K49" s="51">
        <v>337705</v>
      </c>
      <c r="L49" s="51">
        <v>167500</v>
      </c>
      <c r="M49" s="51">
        <v>8244</v>
      </c>
      <c r="N49" s="51">
        <v>3173253.9</v>
      </c>
      <c r="O49" s="51">
        <v>2237931</v>
      </c>
      <c r="P49" s="51">
        <v>2237931</v>
      </c>
    </row>
    <row r="50" spans="1:16" ht="12.75">
      <c r="A50" s="48">
        <v>6</v>
      </c>
      <c r="B50" s="48">
        <v>7</v>
      </c>
      <c r="C50" s="48">
        <v>3</v>
      </c>
      <c r="D50" s="42">
        <v>2</v>
      </c>
      <c r="E50" s="49"/>
      <c r="F50" s="50" t="s">
        <v>86</v>
      </c>
      <c r="G50" s="60" t="s">
        <v>124</v>
      </c>
      <c r="H50" s="51">
        <v>12873322</v>
      </c>
      <c r="I50" s="51">
        <v>10778764</v>
      </c>
      <c r="J50" s="51">
        <v>5398072</v>
      </c>
      <c r="K50" s="51">
        <v>859058</v>
      </c>
      <c r="L50" s="51">
        <v>85000</v>
      </c>
      <c r="M50" s="51">
        <v>0</v>
      </c>
      <c r="N50" s="51">
        <v>4436634</v>
      </c>
      <c r="O50" s="51">
        <v>2094558</v>
      </c>
      <c r="P50" s="51">
        <v>2094558</v>
      </c>
    </row>
    <row r="51" spans="1:16" ht="12.75">
      <c r="A51" s="48">
        <v>6</v>
      </c>
      <c r="B51" s="48">
        <v>5</v>
      </c>
      <c r="C51" s="48">
        <v>3</v>
      </c>
      <c r="D51" s="42">
        <v>2</v>
      </c>
      <c r="E51" s="49"/>
      <c r="F51" s="50" t="s">
        <v>86</v>
      </c>
      <c r="G51" s="60" t="s">
        <v>125</v>
      </c>
      <c r="H51" s="51">
        <v>18256083.26</v>
      </c>
      <c r="I51" s="51">
        <v>15948112.26</v>
      </c>
      <c r="J51" s="51">
        <v>7758116.86</v>
      </c>
      <c r="K51" s="51">
        <v>461424</v>
      </c>
      <c r="L51" s="51">
        <v>85000</v>
      </c>
      <c r="M51" s="51">
        <v>0</v>
      </c>
      <c r="N51" s="51">
        <v>7643571.4</v>
      </c>
      <c r="O51" s="51">
        <v>2307971</v>
      </c>
      <c r="P51" s="51">
        <v>2307971</v>
      </c>
    </row>
    <row r="52" spans="1:16" ht="12.75">
      <c r="A52" s="48">
        <v>6</v>
      </c>
      <c r="B52" s="48">
        <v>6</v>
      </c>
      <c r="C52" s="48">
        <v>2</v>
      </c>
      <c r="D52" s="42">
        <v>2</v>
      </c>
      <c r="E52" s="49"/>
      <c r="F52" s="50" t="s">
        <v>86</v>
      </c>
      <c r="G52" s="60" t="s">
        <v>126</v>
      </c>
      <c r="H52" s="51">
        <v>16535878.97</v>
      </c>
      <c r="I52" s="51">
        <v>12985109.34</v>
      </c>
      <c r="J52" s="51">
        <v>5432265.09</v>
      </c>
      <c r="K52" s="51">
        <v>454732</v>
      </c>
      <c r="L52" s="51">
        <v>163200</v>
      </c>
      <c r="M52" s="51">
        <v>0</v>
      </c>
      <c r="N52" s="51">
        <v>6934912.25</v>
      </c>
      <c r="O52" s="51">
        <v>3550769.63</v>
      </c>
      <c r="P52" s="51">
        <v>3550769.63</v>
      </c>
    </row>
    <row r="53" spans="1:16" ht="12.75">
      <c r="A53" s="48">
        <v>6</v>
      </c>
      <c r="B53" s="48">
        <v>8</v>
      </c>
      <c r="C53" s="48">
        <v>3</v>
      </c>
      <c r="D53" s="42">
        <v>2</v>
      </c>
      <c r="E53" s="49"/>
      <c r="F53" s="50" t="s">
        <v>86</v>
      </c>
      <c r="G53" s="60" t="s">
        <v>127</v>
      </c>
      <c r="H53" s="51">
        <v>20608471</v>
      </c>
      <c r="I53" s="51">
        <v>16008807</v>
      </c>
      <c r="J53" s="51">
        <v>6966869</v>
      </c>
      <c r="K53" s="51">
        <v>1387920</v>
      </c>
      <c r="L53" s="51">
        <v>333500</v>
      </c>
      <c r="M53" s="51">
        <v>0</v>
      </c>
      <c r="N53" s="51">
        <v>7320518</v>
      </c>
      <c r="O53" s="51">
        <v>4599664</v>
      </c>
      <c r="P53" s="51">
        <v>4599664</v>
      </c>
    </row>
    <row r="54" spans="1:16" ht="12.75">
      <c r="A54" s="48">
        <v>6</v>
      </c>
      <c r="B54" s="48">
        <v>9</v>
      </c>
      <c r="C54" s="48">
        <v>4</v>
      </c>
      <c r="D54" s="42">
        <v>2</v>
      </c>
      <c r="E54" s="49"/>
      <c r="F54" s="50" t="s">
        <v>86</v>
      </c>
      <c r="G54" s="60" t="s">
        <v>128</v>
      </c>
      <c r="H54" s="51">
        <v>23789515</v>
      </c>
      <c r="I54" s="51">
        <v>19196007</v>
      </c>
      <c r="J54" s="51">
        <v>9590632</v>
      </c>
      <c r="K54" s="51">
        <v>1390000</v>
      </c>
      <c r="L54" s="51">
        <v>115500</v>
      </c>
      <c r="M54" s="51">
        <v>0</v>
      </c>
      <c r="N54" s="51">
        <v>8099875</v>
      </c>
      <c r="O54" s="51">
        <v>4593508</v>
      </c>
      <c r="P54" s="51">
        <v>4593508</v>
      </c>
    </row>
    <row r="55" spans="1:16" ht="12.75">
      <c r="A55" s="48">
        <v>6</v>
      </c>
      <c r="B55" s="48">
        <v>9</v>
      </c>
      <c r="C55" s="48">
        <v>5</v>
      </c>
      <c r="D55" s="42">
        <v>2</v>
      </c>
      <c r="E55" s="49"/>
      <c r="F55" s="50" t="s">
        <v>86</v>
      </c>
      <c r="G55" s="60" t="s">
        <v>129</v>
      </c>
      <c r="H55" s="51">
        <v>27303735</v>
      </c>
      <c r="I55" s="51">
        <v>19074900</v>
      </c>
      <c r="J55" s="51">
        <v>9196627</v>
      </c>
      <c r="K55" s="51">
        <v>1447412</v>
      </c>
      <c r="L55" s="51">
        <v>673023</v>
      </c>
      <c r="M55" s="51">
        <v>0</v>
      </c>
      <c r="N55" s="51">
        <v>7757838</v>
      </c>
      <c r="O55" s="51">
        <v>8228835</v>
      </c>
      <c r="P55" s="51">
        <v>8102835</v>
      </c>
    </row>
    <row r="56" spans="1:16" ht="12.75">
      <c r="A56" s="48">
        <v>6</v>
      </c>
      <c r="B56" s="48">
        <v>5</v>
      </c>
      <c r="C56" s="48">
        <v>4</v>
      </c>
      <c r="D56" s="42">
        <v>2</v>
      </c>
      <c r="E56" s="49"/>
      <c r="F56" s="50" t="s">
        <v>86</v>
      </c>
      <c r="G56" s="60" t="s">
        <v>130</v>
      </c>
      <c r="H56" s="51">
        <v>19104551.28</v>
      </c>
      <c r="I56" s="51">
        <v>16431993.38</v>
      </c>
      <c r="J56" s="51">
        <v>7521973.07</v>
      </c>
      <c r="K56" s="51">
        <v>546800</v>
      </c>
      <c r="L56" s="51">
        <v>532750</v>
      </c>
      <c r="M56" s="51">
        <v>0</v>
      </c>
      <c r="N56" s="51">
        <v>7830470.31</v>
      </c>
      <c r="O56" s="51">
        <v>2672557.9</v>
      </c>
      <c r="P56" s="51">
        <v>2672557.9</v>
      </c>
    </row>
    <row r="57" spans="1:16" ht="12.75">
      <c r="A57" s="48">
        <v>6</v>
      </c>
      <c r="B57" s="48">
        <v>2</v>
      </c>
      <c r="C57" s="48">
        <v>6</v>
      </c>
      <c r="D57" s="42">
        <v>2</v>
      </c>
      <c r="E57" s="49"/>
      <c r="F57" s="50" t="s">
        <v>86</v>
      </c>
      <c r="G57" s="60" t="s">
        <v>131</v>
      </c>
      <c r="H57" s="51">
        <v>16501737.43</v>
      </c>
      <c r="I57" s="51">
        <v>10252541.43</v>
      </c>
      <c r="J57" s="51">
        <v>4993410.47</v>
      </c>
      <c r="K57" s="51">
        <v>506560</v>
      </c>
      <c r="L57" s="51">
        <v>45000</v>
      </c>
      <c r="M57" s="51">
        <v>0</v>
      </c>
      <c r="N57" s="51">
        <v>4707570.96</v>
      </c>
      <c r="O57" s="51">
        <v>6249196</v>
      </c>
      <c r="P57" s="51">
        <v>6249196</v>
      </c>
    </row>
    <row r="58" spans="1:16" ht="12.75">
      <c r="A58" s="48">
        <v>6</v>
      </c>
      <c r="B58" s="48">
        <v>6</v>
      </c>
      <c r="C58" s="48">
        <v>3</v>
      </c>
      <c r="D58" s="42">
        <v>2</v>
      </c>
      <c r="E58" s="49"/>
      <c r="F58" s="50" t="s">
        <v>86</v>
      </c>
      <c r="G58" s="60" t="s">
        <v>132</v>
      </c>
      <c r="H58" s="51">
        <v>9792005.09</v>
      </c>
      <c r="I58" s="51">
        <v>8154405.16</v>
      </c>
      <c r="J58" s="51">
        <v>4036036.67</v>
      </c>
      <c r="K58" s="51">
        <v>123144.67</v>
      </c>
      <c r="L58" s="51">
        <v>18000</v>
      </c>
      <c r="M58" s="51">
        <v>0</v>
      </c>
      <c r="N58" s="51">
        <v>3977223.82</v>
      </c>
      <c r="O58" s="51">
        <v>1637599.93</v>
      </c>
      <c r="P58" s="51">
        <v>1637599.93</v>
      </c>
    </row>
    <row r="59" spans="1:16" ht="12.75">
      <c r="A59" s="48">
        <v>6</v>
      </c>
      <c r="B59" s="48">
        <v>7</v>
      </c>
      <c r="C59" s="48">
        <v>4</v>
      </c>
      <c r="D59" s="42">
        <v>2</v>
      </c>
      <c r="E59" s="49"/>
      <c r="F59" s="50" t="s">
        <v>86</v>
      </c>
      <c r="G59" s="60" t="s">
        <v>133</v>
      </c>
      <c r="H59" s="51">
        <v>25583409.03</v>
      </c>
      <c r="I59" s="51">
        <v>19050576.38</v>
      </c>
      <c r="J59" s="51">
        <v>8592174.86</v>
      </c>
      <c r="K59" s="51">
        <v>861000</v>
      </c>
      <c r="L59" s="51">
        <v>340000</v>
      </c>
      <c r="M59" s="51">
        <v>0</v>
      </c>
      <c r="N59" s="51">
        <v>9257401.52</v>
      </c>
      <c r="O59" s="51">
        <v>6532832.65</v>
      </c>
      <c r="P59" s="51">
        <v>6532832.65</v>
      </c>
    </row>
    <row r="60" spans="1:16" ht="12.75">
      <c r="A60" s="48">
        <v>6</v>
      </c>
      <c r="B60" s="48">
        <v>20</v>
      </c>
      <c r="C60" s="48">
        <v>2</v>
      </c>
      <c r="D60" s="42">
        <v>2</v>
      </c>
      <c r="E60" s="49"/>
      <c r="F60" s="50" t="s">
        <v>86</v>
      </c>
      <c r="G60" s="60" t="s">
        <v>134</v>
      </c>
      <c r="H60" s="51">
        <v>11127373.38</v>
      </c>
      <c r="I60" s="51">
        <v>10775872.38</v>
      </c>
      <c r="J60" s="51">
        <v>5258890.57</v>
      </c>
      <c r="K60" s="51">
        <v>373250</v>
      </c>
      <c r="L60" s="51">
        <v>110000</v>
      </c>
      <c r="M60" s="51">
        <v>0</v>
      </c>
      <c r="N60" s="51">
        <v>5033731.81</v>
      </c>
      <c r="O60" s="51">
        <v>351501</v>
      </c>
      <c r="P60" s="51">
        <v>351501</v>
      </c>
    </row>
    <row r="61" spans="1:16" ht="12.75">
      <c r="A61" s="48">
        <v>6</v>
      </c>
      <c r="B61" s="48">
        <v>19</v>
      </c>
      <c r="C61" s="48">
        <v>2</v>
      </c>
      <c r="D61" s="42">
        <v>2</v>
      </c>
      <c r="E61" s="49"/>
      <c r="F61" s="50" t="s">
        <v>86</v>
      </c>
      <c r="G61" s="60" t="s">
        <v>135</v>
      </c>
      <c r="H61" s="51">
        <v>10269784.02</v>
      </c>
      <c r="I61" s="51">
        <v>8246950.51</v>
      </c>
      <c r="J61" s="51">
        <v>2815183.53</v>
      </c>
      <c r="K61" s="51">
        <v>1134112.55</v>
      </c>
      <c r="L61" s="51">
        <v>226000</v>
      </c>
      <c r="M61" s="51">
        <v>6366</v>
      </c>
      <c r="N61" s="51">
        <v>4065288.43</v>
      </c>
      <c r="O61" s="51">
        <v>2022833.51</v>
      </c>
      <c r="P61" s="51">
        <v>2022833.51</v>
      </c>
    </row>
    <row r="62" spans="1:16" ht="12.75">
      <c r="A62" s="48">
        <v>6</v>
      </c>
      <c r="B62" s="48">
        <v>19</v>
      </c>
      <c r="C62" s="48">
        <v>3</v>
      </c>
      <c r="D62" s="42">
        <v>2</v>
      </c>
      <c r="E62" s="49"/>
      <c r="F62" s="50" t="s">
        <v>86</v>
      </c>
      <c r="G62" s="60" t="s">
        <v>136</v>
      </c>
      <c r="H62" s="51">
        <v>17339206.87</v>
      </c>
      <c r="I62" s="51">
        <v>11554541.23</v>
      </c>
      <c r="J62" s="51">
        <v>5143901.11</v>
      </c>
      <c r="K62" s="51">
        <v>720281.55</v>
      </c>
      <c r="L62" s="51">
        <v>294000</v>
      </c>
      <c r="M62" s="51">
        <v>9020</v>
      </c>
      <c r="N62" s="51">
        <v>5387338.57</v>
      </c>
      <c r="O62" s="51">
        <v>5784665.64</v>
      </c>
      <c r="P62" s="51">
        <v>5784665.64</v>
      </c>
    </row>
    <row r="63" spans="1:16" ht="12.75">
      <c r="A63" s="48">
        <v>6</v>
      </c>
      <c r="B63" s="48">
        <v>4</v>
      </c>
      <c r="C63" s="48">
        <v>3</v>
      </c>
      <c r="D63" s="42">
        <v>2</v>
      </c>
      <c r="E63" s="49"/>
      <c r="F63" s="50" t="s">
        <v>86</v>
      </c>
      <c r="G63" s="60" t="s">
        <v>137</v>
      </c>
      <c r="H63" s="51">
        <v>17179141.1</v>
      </c>
      <c r="I63" s="51">
        <v>15118991.1</v>
      </c>
      <c r="J63" s="51">
        <v>7659824.04</v>
      </c>
      <c r="K63" s="51">
        <v>713561.28</v>
      </c>
      <c r="L63" s="51">
        <v>103900</v>
      </c>
      <c r="M63" s="51">
        <v>0</v>
      </c>
      <c r="N63" s="51">
        <v>6641705.78</v>
      </c>
      <c r="O63" s="51">
        <v>2060150</v>
      </c>
      <c r="P63" s="51">
        <v>2060150</v>
      </c>
    </row>
    <row r="64" spans="1:16" ht="12.75">
      <c r="A64" s="48">
        <v>6</v>
      </c>
      <c r="B64" s="48">
        <v>4</v>
      </c>
      <c r="C64" s="48">
        <v>4</v>
      </c>
      <c r="D64" s="42">
        <v>2</v>
      </c>
      <c r="E64" s="49"/>
      <c r="F64" s="50" t="s">
        <v>86</v>
      </c>
      <c r="G64" s="60" t="s">
        <v>89</v>
      </c>
      <c r="H64" s="51">
        <v>30689953</v>
      </c>
      <c r="I64" s="51">
        <v>26998655</v>
      </c>
      <c r="J64" s="51">
        <v>10837899</v>
      </c>
      <c r="K64" s="51">
        <v>2759921</v>
      </c>
      <c r="L64" s="51">
        <v>92350</v>
      </c>
      <c r="M64" s="51">
        <v>0</v>
      </c>
      <c r="N64" s="51">
        <v>13308485</v>
      </c>
      <c r="O64" s="51">
        <v>3691298</v>
      </c>
      <c r="P64" s="51">
        <v>3691298</v>
      </c>
    </row>
    <row r="65" spans="1:16" ht="12.75">
      <c r="A65" s="48">
        <v>6</v>
      </c>
      <c r="B65" s="48">
        <v>6</v>
      </c>
      <c r="C65" s="48">
        <v>4</v>
      </c>
      <c r="D65" s="42">
        <v>2</v>
      </c>
      <c r="E65" s="49"/>
      <c r="F65" s="50" t="s">
        <v>86</v>
      </c>
      <c r="G65" s="60" t="s">
        <v>138</v>
      </c>
      <c r="H65" s="51">
        <v>27995356.58</v>
      </c>
      <c r="I65" s="51">
        <v>20779341.58</v>
      </c>
      <c r="J65" s="51">
        <v>9978817.54</v>
      </c>
      <c r="K65" s="51">
        <v>713700</v>
      </c>
      <c r="L65" s="51">
        <v>493106</v>
      </c>
      <c r="M65" s="51">
        <v>0</v>
      </c>
      <c r="N65" s="51">
        <v>9593718.04</v>
      </c>
      <c r="O65" s="51">
        <v>7216015</v>
      </c>
      <c r="P65" s="51">
        <v>7216015</v>
      </c>
    </row>
    <row r="66" spans="1:16" ht="12.75">
      <c r="A66" s="48">
        <v>6</v>
      </c>
      <c r="B66" s="48">
        <v>9</v>
      </c>
      <c r="C66" s="48">
        <v>6</v>
      </c>
      <c r="D66" s="42">
        <v>2</v>
      </c>
      <c r="E66" s="49"/>
      <c r="F66" s="50" t="s">
        <v>86</v>
      </c>
      <c r="G66" s="60" t="s">
        <v>139</v>
      </c>
      <c r="H66" s="51">
        <v>21156030.36</v>
      </c>
      <c r="I66" s="51">
        <v>17607047.68</v>
      </c>
      <c r="J66" s="51">
        <v>9034999.72</v>
      </c>
      <c r="K66" s="51">
        <v>525200</v>
      </c>
      <c r="L66" s="51">
        <v>190000</v>
      </c>
      <c r="M66" s="51">
        <v>0</v>
      </c>
      <c r="N66" s="51">
        <v>7856847.96</v>
      </c>
      <c r="O66" s="51">
        <v>3548982.68</v>
      </c>
      <c r="P66" s="51">
        <v>3548982.68</v>
      </c>
    </row>
    <row r="67" spans="1:16" ht="12.75">
      <c r="A67" s="48">
        <v>6</v>
      </c>
      <c r="B67" s="48">
        <v>13</v>
      </c>
      <c r="C67" s="48">
        <v>2</v>
      </c>
      <c r="D67" s="42">
        <v>2</v>
      </c>
      <c r="E67" s="49"/>
      <c r="F67" s="50" t="s">
        <v>86</v>
      </c>
      <c r="G67" s="60" t="s">
        <v>140</v>
      </c>
      <c r="H67" s="51">
        <v>13759104</v>
      </c>
      <c r="I67" s="51">
        <v>11649466</v>
      </c>
      <c r="J67" s="51">
        <v>5904621</v>
      </c>
      <c r="K67" s="51">
        <v>452900</v>
      </c>
      <c r="L67" s="51">
        <v>412552</v>
      </c>
      <c r="M67" s="51">
        <v>0</v>
      </c>
      <c r="N67" s="51">
        <v>4879393</v>
      </c>
      <c r="O67" s="51">
        <v>2109638</v>
      </c>
      <c r="P67" s="51">
        <v>2058438</v>
      </c>
    </row>
    <row r="68" spans="1:16" ht="12.75">
      <c r="A68" s="48">
        <v>6</v>
      </c>
      <c r="B68" s="48">
        <v>14</v>
      </c>
      <c r="C68" s="48">
        <v>3</v>
      </c>
      <c r="D68" s="42">
        <v>2</v>
      </c>
      <c r="E68" s="49"/>
      <c r="F68" s="50" t="s">
        <v>86</v>
      </c>
      <c r="G68" s="60" t="s">
        <v>141</v>
      </c>
      <c r="H68" s="51">
        <v>12520521</v>
      </c>
      <c r="I68" s="51">
        <v>10301526</v>
      </c>
      <c r="J68" s="51">
        <v>5124894</v>
      </c>
      <c r="K68" s="51">
        <v>618498</v>
      </c>
      <c r="L68" s="51">
        <v>210000</v>
      </c>
      <c r="M68" s="51">
        <v>0</v>
      </c>
      <c r="N68" s="51">
        <v>4348134</v>
      </c>
      <c r="O68" s="51">
        <v>2218995</v>
      </c>
      <c r="P68" s="51">
        <v>2218995</v>
      </c>
    </row>
    <row r="69" spans="1:16" ht="12.75">
      <c r="A69" s="48">
        <v>6</v>
      </c>
      <c r="B69" s="48">
        <v>1</v>
      </c>
      <c r="C69" s="48">
        <v>5</v>
      </c>
      <c r="D69" s="42">
        <v>2</v>
      </c>
      <c r="E69" s="49"/>
      <c r="F69" s="50" t="s">
        <v>86</v>
      </c>
      <c r="G69" s="60" t="s">
        <v>142</v>
      </c>
      <c r="H69" s="51">
        <v>24242202.85</v>
      </c>
      <c r="I69" s="51">
        <v>12887165.35</v>
      </c>
      <c r="J69" s="51">
        <v>6298632.94</v>
      </c>
      <c r="K69" s="51">
        <v>436769</v>
      </c>
      <c r="L69" s="51">
        <v>40000</v>
      </c>
      <c r="M69" s="51">
        <v>0</v>
      </c>
      <c r="N69" s="51">
        <v>6111763.41</v>
      </c>
      <c r="O69" s="51">
        <v>11355037.5</v>
      </c>
      <c r="P69" s="51">
        <v>11355037.5</v>
      </c>
    </row>
    <row r="70" spans="1:16" ht="12.75">
      <c r="A70" s="48">
        <v>6</v>
      </c>
      <c r="B70" s="48">
        <v>18</v>
      </c>
      <c r="C70" s="48">
        <v>3</v>
      </c>
      <c r="D70" s="42">
        <v>2</v>
      </c>
      <c r="E70" s="49"/>
      <c r="F70" s="50" t="s">
        <v>86</v>
      </c>
      <c r="G70" s="60" t="s">
        <v>143</v>
      </c>
      <c r="H70" s="51">
        <v>12177834.47</v>
      </c>
      <c r="I70" s="51">
        <v>9725560.47</v>
      </c>
      <c r="J70" s="51">
        <v>5024732.06</v>
      </c>
      <c r="K70" s="51">
        <v>183564</v>
      </c>
      <c r="L70" s="51">
        <v>135000</v>
      </c>
      <c r="M70" s="51">
        <v>0</v>
      </c>
      <c r="N70" s="51">
        <v>4382264.41</v>
      </c>
      <c r="O70" s="51">
        <v>2452274</v>
      </c>
      <c r="P70" s="51">
        <v>2452274</v>
      </c>
    </row>
    <row r="71" spans="1:16" ht="12.75">
      <c r="A71" s="48">
        <v>6</v>
      </c>
      <c r="B71" s="48">
        <v>9</v>
      </c>
      <c r="C71" s="48">
        <v>7</v>
      </c>
      <c r="D71" s="42">
        <v>2</v>
      </c>
      <c r="E71" s="49"/>
      <c r="F71" s="50" t="s">
        <v>86</v>
      </c>
      <c r="G71" s="60" t="s">
        <v>144</v>
      </c>
      <c r="H71" s="51">
        <v>42282597.44</v>
      </c>
      <c r="I71" s="51">
        <v>29131664.6</v>
      </c>
      <c r="J71" s="51">
        <v>11864136.68</v>
      </c>
      <c r="K71" s="51">
        <v>1743081</v>
      </c>
      <c r="L71" s="51">
        <v>650000</v>
      </c>
      <c r="M71" s="51">
        <v>0</v>
      </c>
      <c r="N71" s="51">
        <v>14874446.92</v>
      </c>
      <c r="O71" s="51">
        <v>13150932.84</v>
      </c>
      <c r="P71" s="51">
        <v>13150932.84</v>
      </c>
    </row>
    <row r="72" spans="1:16" ht="12.75">
      <c r="A72" s="48">
        <v>6</v>
      </c>
      <c r="B72" s="48">
        <v>8</v>
      </c>
      <c r="C72" s="48">
        <v>4</v>
      </c>
      <c r="D72" s="42">
        <v>2</v>
      </c>
      <c r="E72" s="49"/>
      <c r="F72" s="50" t="s">
        <v>86</v>
      </c>
      <c r="G72" s="60" t="s">
        <v>145</v>
      </c>
      <c r="H72" s="51">
        <v>11877175</v>
      </c>
      <c r="I72" s="51">
        <v>7439609</v>
      </c>
      <c r="J72" s="51">
        <v>3016674</v>
      </c>
      <c r="K72" s="51">
        <v>357508</v>
      </c>
      <c r="L72" s="51">
        <v>80000</v>
      </c>
      <c r="M72" s="51">
        <v>0</v>
      </c>
      <c r="N72" s="51">
        <v>3985427</v>
      </c>
      <c r="O72" s="51">
        <v>4437566</v>
      </c>
      <c r="P72" s="51">
        <v>4437566</v>
      </c>
    </row>
    <row r="73" spans="1:16" ht="12.75">
      <c r="A73" s="48">
        <v>6</v>
      </c>
      <c r="B73" s="48">
        <v>12</v>
      </c>
      <c r="C73" s="48">
        <v>2</v>
      </c>
      <c r="D73" s="42">
        <v>2</v>
      </c>
      <c r="E73" s="49"/>
      <c r="F73" s="50" t="s">
        <v>86</v>
      </c>
      <c r="G73" s="60" t="s">
        <v>146</v>
      </c>
      <c r="H73" s="51">
        <v>26526075</v>
      </c>
      <c r="I73" s="51">
        <v>18438786</v>
      </c>
      <c r="J73" s="51">
        <v>7829853</v>
      </c>
      <c r="K73" s="51">
        <v>1230228</v>
      </c>
      <c r="L73" s="51">
        <v>20000</v>
      </c>
      <c r="M73" s="51">
        <v>0</v>
      </c>
      <c r="N73" s="51">
        <v>9358705</v>
      </c>
      <c r="O73" s="51">
        <v>8087289</v>
      </c>
      <c r="P73" s="51">
        <v>8087289</v>
      </c>
    </row>
    <row r="74" spans="1:16" ht="12.75">
      <c r="A74" s="48">
        <v>6</v>
      </c>
      <c r="B74" s="48">
        <v>3</v>
      </c>
      <c r="C74" s="48">
        <v>6</v>
      </c>
      <c r="D74" s="42">
        <v>2</v>
      </c>
      <c r="E74" s="49"/>
      <c r="F74" s="50" t="s">
        <v>86</v>
      </c>
      <c r="G74" s="60" t="s">
        <v>147</v>
      </c>
      <c r="H74" s="51">
        <v>14261571.15</v>
      </c>
      <c r="I74" s="51">
        <v>11534939.05</v>
      </c>
      <c r="J74" s="51">
        <v>5840289.58</v>
      </c>
      <c r="K74" s="51">
        <v>289743.74</v>
      </c>
      <c r="L74" s="51">
        <v>206069.56</v>
      </c>
      <c r="M74" s="51">
        <v>0</v>
      </c>
      <c r="N74" s="51">
        <v>5198836.17</v>
      </c>
      <c r="O74" s="51">
        <v>2726632.1</v>
      </c>
      <c r="P74" s="51">
        <v>2726632.1</v>
      </c>
    </row>
    <row r="75" spans="1:16" ht="12.75">
      <c r="A75" s="48">
        <v>6</v>
      </c>
      <c r="B75" s="48">
        <v>8</v>
      </c>
      <c r="C75" s="48">
        <v>5</v>
      </c>
      <c r="D75" s="42">
        <v>2</v>
      </c>
      <c r="E75" s="49"/>
      <c r="F75" s="50" t="s">
        <v>86</v>
      </c>
      <c r="G75" s="60" t="s">
        <v>148</v>
      </c>
      <c r="H75" s="51">
        <v>20888051</v>
      </c>
      <c r="I75" s="51">
        <v>16431218</v>
      </c>
      <c r="J75" s="51">
        <v>8173042</v>
      </c>
      <c r="K75" s="51">
        <v>714000</v>
      </c>
      <c r="L75" s="51">
        <v>274000</v>
      </c>
      <c r="M75" s="51">
        <v>0</v>
      </c>
      <c r="N75" s="51">
        <v>7270176</v>
      </c>
      <c r="O75" s="51">
        <v>4456833</v>
      </c>
      <c r="P75" s="51">
        <v>4456833</v>
      </c>
    </row>
    <row r="76" spans="1:16" ht="12.75">
      <c r="A76" s="48">
        <v>6</v>
      </c>
      <c r="B76" s="48">
        <v>12</v>
      </c>
      <c r="C76" s="48">
        <v>3</v>
      </c>
      <c r="D76" s="42">
        <v>2</v>
      </c>
      <c r="E76" s="49"/>
      <c r="F76" s="50" t="s">
        <v>86</v>
      </c>
      <c r="G76" s="60" t="s">
        <v>149</v>
      </c>
      <c r="H76" s="51">
        <v>16831049</v>
      </c>
      <c r="I76" s="51">
        <v>14342591</v>
      </c>
      <c r="J76" s="51">
        <v>7393259</v>
      </c>
      <c r="K76" s="51">
        <v>470143</v>
      </c>
      <c r="L76" s="51">
        <v>266904</v>
      </c>
      <c r="M76" s="51">
        <v>0</v>
      </c>
      <c r="N76" s="51">
        <v>6212285</v>
      </c>
      <c r="O76" s="51">
        <v>2488458</v>
      </c>
      <c r="P76" s="51">
        <v>2488458</v>
      </c>
    </row>
    <row r="77" spans="1:16" ht="12.75">
      <c r="A77" s="48">
        <v>6</v>
      </c>
      <c r="B77" s="48">
        <v>15</v>
      </c>
      <c r="C77" s="48">
        <v>4</v>
      </c>
      <c r="D77" s="42">
        <v>2</v>
      </c>
      <c r="E77" s="49"/>
      <c r="F77" s="50" t="s">
        <v>86</v>
      </c>
      <c r="G77" s="60" t="s">
        <v>150</v>
      </c>
      <c r="H77" s="51">
        <v>22987121</v>
      </c>
      <c r="I77" s="51">
        <v>21142534</v>
      </c>
      <c r="J77" s="51">
        <v>11389556</v>
      </c>
      <c r="K77" s="51">
        <v>601462</v>
      </c>
      <c r="L77" s="51">
        <v>256335</v>
      </c>
      <c r="M77" s="51">
        <v>0</v>
      </c>
      <c r="N77" s="51">
        <v>8895181</v>
      </c>
      <c r="O77" s="51">
        <v>1844587</v>
      </c>
      <c r="P77" s="51">
        <v>1844587</v>
      </c>
    </row>
    <row r="78" spans="1:16" ht="12.75">
      <c r="A78" s="48">
        <v>6</v>
      </c>
      <c r="B78" s="48">
        <v>16</v>
      </c>
      <c r="C78" s="48">
        <v>2</v>
      </c>
      <c r="D78" s="42">
        <v>2</v>
      </c>
      <c r="E78" s="49"/>
      <c r="F78" s="50" t="s">
        <v>86</v>
      </c>
      <c r="G78" s="60" t="s">
        <v>151</v>
      </c>
      <c r="H78" s="51">
        <v>27019149</v>
      </c>
      <c r="I78" s="51">
        <v>19796073</v>
      </c>
      <c r="J78" s="51">
        <v>9969848</v>
      </c>
      <c r="K78" s="51">
        <v>268500</v>
      </c>
      <c r="L78" s="51">
        <v>170000</v>
      </c>
      <c r="M78" s="51">
        <v>0</v>
      </c>
      <c r="N78" s="51">
        <v>9387725</v>
      </c>
      <c r="O78" s="51">
        <v>7223076</v>
      </c>
      <c r="P78" s="51">
        <v>7223076</v>
      </c>
    </row>
    <row r="79" spans="1:16" ht="12.75">
      <c r="A79" s="48">
        <v>6</v>
      </c>
      <c r="B79" s="48">
        <v>1</v>
      </c>
      <c r="C79" s="48">
        <v>6</v>
      </c>
      <c r="D79" s="42">
        <v>2</v>
      </c>
      <c r="E79" s="49"/>
      <c r="F79" s="50" t="s">
        <v>86</v>
      </c>
      <c r="G79" s="60" t="s">
        <v>152</v>
      </c>
      <c r="H79" s="51">
        <v>12284085.2</v>
      </c>
      <c r="I79" s="51">
        <v>10588794.7</v>
      </c>
      <c r="J79" s="51">
        <v>5414804.69</v>
      </c>
      <c r="K79" s="51">
        <v>250000</v>
      </c>
      <c r="L79" s="51">
        <v>40000</v>
      </c>
      <c r="M79" s="51">
        <v>0</v>
      </c>
      <c r="N79" s="51">
        <v>4883990.01</v>
      </c>
      <c r="O79" s="51">
        <v>1695290.5</v>
      </c>
      <c r="P79" s="51">
        <v>1695290.5</v>
      </c>
    </row>
    <row r="80" spans="1:16" ht="12.75">
      <c r="A80" s="48">
        <v>6</v>
      </c>
      <c r="B80" s="48">
        <v>15</v>
      </c>
      <c r="C80" s="48">
        <v>5</v>
      </c>
      <c r="D80" s="42">
        <v>2</v>
      </c>
      <c r="E80" s="49"/>
      <c r="F80" s="50" t="s">
        <v>86</v>
      </c>
      <c r="G80" s="60" t="s">
        <v>153</v>
      </c>
      <c r="H80" s="51">
        <v>12875863.56</v>
      </c>
      <c r="I80" s="51">
        <v>12400035.45</v>
      </c>
      <c r="J80" s="51">
        <v>5636419.88</v>
      </c>
      <c r="K80" s="51">
        <v>1091976</v>
      </c>
      <c r="L80" s="51">
        <v>334541.31</v>
      </c>
      <c r="M80" s="51">
        <v>0</v>
      </c>
      <c r="N80" s="51">
        <v>5337098.26</v>
      </c>
      <c r="O80" s="51">
        <v>475828.11</v>
      </c>
      <c r="P80" s="51">
        <v>465828.11</v>
      </c>
    </row>
    <row r="81" spans="1:16" ht="12.75">
      <c r="A81" s="48">
        <v>6</v>
      </c>
      <c r="B81" s="48">
        <v>20</v>
      </c>
      <c r="C81" s="48">
        <v>3</v>
      </c>
      <c r="D81" s="42">
        <v>2</v>
      </c>
      <c r="E81" s="49"/>
      <c r="F81" s="50" t="s">
        <v>86</v>
      </c>
      <c r="G81" s="60" t="s">
        <v>154</v>
      </c>
      <c r="H81" s="51">
        <v>18664440.39</v>
      </c>
      <c r="I81" s="51">
        <v>14641231.27</v>
      </c>
      <c r="J81" s="51">
        <v>6880023.8</v>
      </c>
      <c r="K81" s="51">
        <v>441797.14</v>
      </c>
      <c r="L81" s="51">
        <v>227000</v>
      </c>
      <c r="M81" s="51">
        <v>0</v>
      </c>
      <c r="N81" s="51">
        <v>7092410.33</v>
      </c>
      <c r="O81" s="51">
        <v>4023209.12</v>
      </c>
      <c r="P81" s="51">
        <v>4023209.12</v>
      </c>
    </row>
    <row r="82" spans="1:16" ht="12.75">
      <c r="A82" s="48">
        <v>6</v>
      </c>
      <c r="B82" s="48">
        <v>9</v>
      </c>
      <c r="C82" s="48">
        <v>8</v>
      </c>
      <c r="D82" s="42">
        <v>2</v>
      </c>
      <c r="E82" s="49"/>
      <c r="F82" s="50" t="s">
        <v>86</v>
      </c>
      <c r="G82" s="60" t="s">
        <v>155</v>
      </c>
      <c r="H82" s="51">
        <v>30508489</v>
      </c>
      <c r="I82" s="51">
        <v>24289734</v>
      </c>
      <c r="J82" s="51">
        <v>10161276</v>
      </c>
      <c r="K82" s="51">
        <v>1562028</v>
      </c>
      <c r="L82" s="51">
        <v>356663</v>
      </c>
      <c r="M82" s="51">
        <v>0</v>
      </c>
      <c r="N82" s="51">
        <v>12209767</v>
      </c>
      <c r="O82" s="51">
        <v>6218755</v>
      </c>
      <c r="P82" s="51">
        <v>6218755</v>
      </c>
    </row>
    <row r="83" spans="1:16" ht="12.75">
      <c r="A83" s="48">
        <v>6</v>
      </c>
      <c r="B83" s="48">
        <v>1</v>
      </c>
      <c r="C83" s="48">
        <v>7</v>
      </c>
      <c r="D83" s="42">
        <v>2</v>
      </c>
      <c r="E83" s="49"/>
      <c r="F83" s="50" t="s">
        <v>86</v>
      </c>
      <c r="G83" s="60" t="s">
        <v>156</v>
      </c>
      <c r="H83" s="51">
        <v>12213391.46</v>
      </c>
      <c r="I83" s="51">
        <v>11006230.46</v>
      </c>
      <c r="J83" s="51">
        <v>5696452.82</v>
      </c>
      <c r="K83" s="51">
        <v>261380</v>
      </c>
      <c r="L83" s="51">
        <v>180000</v>
      </c>
      <c r="M83" s="51">
        <v>0</v>
      </c>
      <c r="N83" s="51">
        <v>4868397.64</v>
      </c>
      <c r="O83" s="51">
        <v>1207161</v>
      </c>
      <c r="P83" s="51">
        <v>1207161</v>
      </c>
    </row>
    <row r="84" spans="1:16" ht="12.75">
      <c r="A84" s="48">
        <v>6</v>
      </c>
      <c r="B84" s="48">
        <v>14</v>
      </c>
      <c r="C84" s="48">
        <v>5</v>
      </c>
      <c r="D84" s="42">
        <v>2</v>
      </c>
      <c r="E84" s="49"/>
      <c r="F84" s="50" t="s">
        <v>86</v>
      </c>
      <c r="G84" s="60" t="s">
        <v>157</v>
      </c>
      <c r="H84" s="51">
        <v>25656113</v>
      </c>
      <c r="I84" s="51">
        <v>22503721</v>
      </c>
      <c r="J84" s="51">
        <v>11806495</v>
      </c>
      <c r="K84" s="51">
        <v>1575370</v>
      </c>
      <c r="L84" s="51">
        <v>142000</v>
      </c>
      <c r="M84" s="51">
        <v>0</v>
      </c>
      <c r="N84" s="51">
        <v>8979856</v>
      </c>
      <c r="O84" s="51">
        <v>3152392</v>
      </c>
      <c r="P84" s="51">
        <v>3152392</v>
      </c>
    </row>
    <row r="85" spans="1:16" ht="12.75">
      <c r="A85" s="48">
        <v>6</v>
      </c>
      <c r="B85" s="48">
        <v>6</v>
      </c>
      <c r="C85" s="48">
        <v>5</v>
      </c>
      <c r="D85" s="42">
        <v>2</v>
      </c>
      <c r="E85" s="49"/>
      <c r="F85" s="50" t="s">
        <v>86</v>
      </c>
      <c r="G85" s="60" t="s">
        <v>90</v>
      </c>
      <c r="H85" s="51">
        <v>27681389</v>
      </c>
      <c r="I85" s="51">
        <v>21711158</v>
      </c>
      <c r="J85" s="51">
        <v>12025048</v>
      </c>
      <c r="K85" s="51">
        <v>644376</v>
      </c>
      <c r="L85" s="51">
        <v>565000</v>
      </c>
      <c r="M85" s="51">
        <v>17175</v>
      </c>
      <c r="N85" s="51">
        <v>8459559</v>
      </c>
      <c r="O85" s="51">
        <v>5970231</v>
      </c>
      <c r="P85" s="51">
        <v>5970231</v>
      </c>
    </row>
    <row r="86" spans="1:16" ht="12.75">
      <c r="A86" s="48">
        <v>6</v>
      </c>
      <c r="B86" s="48">
        <v>6</v>
      </c>
      <c r="C86" s="48">
        <v>6</v>
      </c>
      <c r="D86" s="42">
        <v>2</v>
      </c>
      <c r="E86" s="49"/>
      <c r="F86" s="50" t="s">
        <v>86</v>
      </c>
      <c r="G86" s="60" t="s">
        <v>158</v>
      </c>
      <c r="H86" s="51">
        <v>13241530.93</v>
      </c>
      <c r="I86" s="51">
        <v>9700315.93</v>
      </c>
      <c r="J86" s="51">
        <v>4783574.97</v>
      </c>
      <c r="K86" s="51">
        <v>213276</v>
      </c>
      <c r="L86" s="51">
        <v>180000</v>
      </c>
      <c r="M86" s="51">
        <v>0</v>
      </c>
      <c r="N86" s="51">
        <v>4523464.96</v>
      </c>
      <c r="O86" s="51">
        <v>3541215</v>
      </c>
      <c r="P86" s="51">
        <v>3541215</v>
      </c>
    </row>
    <row r="87" spans="1:16" ht="12.75">
      <c r="A87" s="48">
        <v>6</v>
      </c>
      <c r="B87" s="48">
        <v>7</v>
      </c>
      <c r="C87" s="48">
        <v>5</v>
      </c>
      <c r="D87" s="42">
        <v>2</v>
      </c>
      <c r="E87" s="49"/>
      <c r="F87" s="50" t="s">
        <v>86</v>
      </c>
      <c r="G87" s="60" t="s">
        <v>91</v>
      </c>
      <c r="H87" s="51">
        <v>18742931.05</v>
      </c>
      <c r="I87" s="51">
        <v>15681051.53</v>
      </c>
      <c r="J87" s="51">
        <v>8416707.32</v>
      </c>
      <c r="K87" s="51">
        <v>564470</v>
      </c>
      <c r="L87" s="51">
        <v>130600</v>
      </c>
      <c r="M87" s="51">
        <v>0</v>
      </c>
      <c r="N87" s="51">
        <v>6569274.21</v>
      </c>
      <c r="O87" s="51">
        <v>3061879.52</v>
      </c>
      <c r="P87" s="51">
        <v>3061879.52</v>
      </c>
    </row>
    <row r="88" spans="1:16" ht="12.75">
      <c r="A88" s="48">
        <v>6</v>
      </c>
      <c r="B88" s="48">
        <v>18</v>
      </c>
      <c r="C88" s="48">
        <v>4</v>
      </c>
      <c r="D88" s="42">
        <v>2</v>
      </c>
      <c r="E88" s="49"/>
      <c r="F88" s="50" t="s">
        <v>86</v>
      </c>
      <c r="G88" s="60" t="s">
        <v>159</v>
      </c>
      <c r="H88" s="51">
        <v>9558283.44</v>
      </c>
      <c r="I88" s="51">
        <v>7915448.68</v>
      </c>
      <c r="J88" s="51">
        <v>3430197.34</v>
      </c>
      <c r="K88" s="51">
        <v>885553.8</v>
      </c>
      <c r="L88" s="51">
        <v>127000</v>
      </c>
      <c r="M88" s="51">
        <v>0</v>
      </c>
      <c r="N88" s="51">
        <v>3472697.54</v>
      </c>
      <c r="O88" s="51">
        <v>1642834.76</v>
      </c>
      <c r="P88" s="51">
        <v>1642834.76</v>
      </c>
    </row>
    <row r="89" spans="1:16" ht="12.75">
      <c r="A89" s="48">
        <v>6</v>
      </c>
      <c r="B89" s="48">
        <v>9</v>
      </c>
      <c r="C89" s="48">
        <v>9</v>
      </c>
      <c r="D89" s="42">
        <v>2</v>
      </c>
      <c r="E89" s="49"/>
      <c r="F89" s="50" t="s">
        <v>86</v>
      </c>
      <c r="G89" s="60" t="s">
        <v>160</v>
      </c>
      <c r="H89" s="51">
        <v>14788225.69</v>
      </c>
      <c r="I89" s="51">
        <v>11010279.61</v>
      </c>
      <c r="J89" s="51">
        <v>5435005.91</v>
      </c>
      <c r="K89" s="51">
        <v>386700</v>
      </c>
      <c r="L89" s="51">
        <v>87500</v>
      </c>
      <c r="M89" s="51">
        <v>0</v>
      </c>
      <c r="N89" s="51">
        <v>5101073.7</v>
      </c>
      <c r="O89" s="51">
        <v>3777946.08</v>
      </c>
      <c r="P89" s="51">
        <v>3777946.08</v>
      </c>
    </row>
    <row r="90" spans="1:16" ht="12.75">
      <c r="A90" s="48">
        <v>6</v>
      </c>
      <c r="B90" s="48">
        <v>11</v>
      </c>
      <c r="C90" s="48">
        <v>4</v>
      </c>
      <c r="D90" s="42">
        <v>2</v>
      </c>
      <c r="E90" s="49"/>
      <c r="F90" s="50" t="s">
        <v>86</v>
      </c>
      <c r="G90" s="60" t="s">
        <v>161</v>
      </c>
      <c r="H90" s="51">
        <v>29484516.54</v>
      </c>
      <c r="I90" s="51">
        <v>28328399.98</v>
      </c>
      <c r="J90" s="51">
        <v>15890528.26</v>
      </c>
      <c r="K90" s="51">
        <v>584021</v>
      </c>
      <c r="L90" s="51">
        <v>732456</v>
      </c>
      <c r="M90" s="51">
        <v>0</v>
      </c>
      <c r="N90" s="51">
        <v>11121394.72</v>
      </c>
      <c r="O90" s="51">
        <v>1156116.56</v>
      </c>
      <c r="P90" s="51">
        <v>1156116.56</v>
      </c>
    </row>
    <row r="91" spans="1:16" ht="12.75">
      <c r="A91" s="48">
        <v>6</v>
      </c>
      <c r="B91" s="48">
        <v>2</v>
      </c>
      <c r="C91" s="48">
        <v>8</v>
      </c>
      <c r="D91" s="42">
        <v>2</v>
      </c>
      <c r="E91" s="49"/>
      <c r="F91" s="50" t="s">
        <v>86</v>
      </c>
      <c r="G91" s="60" t="s">
        <v>162</v>
      </c>
      <c r="H91" s="51">
        <v>18774494.72</v>
      </c>
      <c r="I91" s="51">
        <v>16213034.72</v>
      </c>
      <c r="J91" s="51">
        <v>8200643.12</v>
      </c>
      <c r="K91" s="51">
        <v>885000</v>
      </c>
      <c r="L91" s="51">
        <v>55000</v>
      </c>
      <c r="M91" s="51">
        <v>0</v>
      </c>
      <c r="N91" s="51">
        <v>7072391.6</v>
      </c>
      <c r="O91" s="51">
        <v>2561460</v>
      </c>
      <c r="P91" s="51">
        <v>2561460</v>
      </c>
    </row>
    <row r="92" spans="1:16" ht="12.75">
      <c r="A92" s="48">
        <v>6</v>
      </c>
      <c r="B92" s="48">
        <v>14</v>
      </c>
      <c r="C92" s="48">
        <v>6</v>
      </c>
      <c r="D92" s="42">
        <v>2</v>
      </c>
      <c r="E92" s="49"/>
      <c r="F92" s="50" t="s">
        <v>86</v>
      </c>
      <c r="G92" s="60" t="s">
        <v>163</v>
      </c>
      <c r="H92" s="51">
        <v>37083035.69</v>
      </c>
      <c r="I92" s="51">
        <v>18844436.69</v>
      </c>
      <c r="J92" s="51">
        <v>9370153.3</v>
      </c>
      <c r="K92" s="51">
        <v>1126832.6</v>
      </c>
      <c r="L92" s="51">
        <v>326200</v>
      </c>
      <c r="M92" s="51">
        <v>0</v>
      </c>
      <c r="N92" s="51">
        <v>8021250.79</v>
      </c>
      <c r="O92" s="51">
        <v>18238599</v>
      </c>
      <c r="P92" s="51">
        <v>18238599</v>
      </c>
    </row>
    <row r="93" spans="1:16" ht="12.75">
      <c r="A93" s="48">
        <v>6</v>
      </c>
      <c r="B93" s="48">
        <v>1</v>
      </c>
      <c r="C93" s="48">
        <v>8</v>
      </c>
      <c r="D93" s="42">
        <v>2</v>
      </c>
      <c r="E93" s="49"/>
      <c r="F93" s="50" t="s">
        <v>86</v>
      </c>
      <c r="G93" s="60" t="s">
        <v>164</v>
      </c>
      <c r="H93" s="51">
        <v>13097442.49</v>
      </c>
      <c r="I93" s="51">
        <v>11455154.94</v>
      </c>
      <c r="J93" s="51">
        <v>5813348.68</v>
      </c>
      <c r="K93" s="51">
        <v>437200</v>
      </c>
      <c r="L93" s="51">
        <v>126890.45</v>
      </c>
      <c r="M93" s="51">
        <v>0</v>
      </c>
      <c r="N93" s="51">
        <v>5077715.81</v>
      </c>
      <c r="O93" s="51">
        <v>1642287.55</v>
      </c>
      <c r="P93" s="51">
        <v>1642287.55</v>
      </c>
    </row>
    <row r="94" spans="1:16" ht="12.75">
      <c r="A94" s="48">
        <v>6</v>
      </c>
      <c r="B94" s="48">
        <v>3</v>
      </c>
      <c r="C94" s="48">
        <v>7</v>
      </c>
      <c r="D94" s="42">
        <v>2</v>
      </c>
      <c r="E94" s="49"/>
      <c r="F94" s="50" t="s">
        <v>86</v>
      </c>
      <c r="G94" s="60" t="s">
        <v>165</v>
      </c>
      <c r="H94" s="51">
        <v>11614542</v>
      </c>
      <c r="I94" s="51">
        <v>10564243</v>
      </c>
      <c r="J94" s="51">
        <v>4548513</v>
      </c>
      <c r="K94" s="51">
        <v>631305</v>
      </c>
      <c r="L94" s="51">
        <v>170000</v>
      </c>
      <c r="M94" s="51">
        <v>0</v>
      </c>
      <c r="N94" s="51">
        <v>5214425</v>
      </c>
      <c r="O94" s="51">
        <v>1050299</v>
      </c>
      <c r="P94" s="51">
        <v>1050299</v>
      </c>
    </row>
    <row r="95" spans="1:16" ht="12.75">
      <c r="A95" s="48">
        <v>6</v>
      </c>
      <c r="B95" s="48">
        <v>8</v>
      </c>
      <c r="C95" s="48">
        <v>7</v>
      </c>
      <c r="D95" s="42">
        <v>2</v>
      </c>
      <c r="E95" s="49"/>
      <c r="F95" s="50" t="s">
        <v>86</v>
      </c>
      <c r="G95" s="60" t="s">
        <v>92</v>
      </c>
      <c r="H95" s="51">
        <v>34517091.79</v>
      </c>
      <c r="I95" s="51">
        <v>29105823.14</v>
      </c>
      <c r="J95" s="51">
        <v>11214955.62</v>
      </c>
      <c r="K95" s="51">
        <v>2551602.8</v>
      </c>
      <c r="L95" s="51">
        <v>900000</v>
      </c>
      <c r="M95" s="51">
        <v>0</v>
      </c>
      <c r="N95" s="51">
        <v>14439264.72</v>
      </c>
      <c r="O95" s="51">
        <v>5411268.65</v>
      </c>
      <c r="P95" s="51">
        <v>5411268.65</v>
      </c>
    </row>
    <row r="96" spans="1:16" ht="12.75">
      <c r="A96" s="48">
        <v>6</v>
      </c>
      <c r="B96" s="48">
        <v>18</v>
      </c>
      <c r="C96" s="48">
        <v>5</v>
      </c>
      <c r="D96" s="42">
        <v>2</v>
      </c>
      <c r="E96" s="49"/>
      <c r="F96" s="50" t="s">
        <v>86</v>
      </c>
      <c r="G96" s="60" t="s">
        <v>166</v>
      </c>
      <c r="H96" s="51">
        <v>22215855</v>
      </c>
      <c r="I96" s="51">
        <v>19579100</v>
      </c>
      <c r="J96" s="51">
        <v>8975349</v>
      </c>
      <c r="K96" s="51">
        <v>404930</v>
      </c>
      <c r="L96" s="51">
        <v>842954</v>
      </c>
      <c r="M96" s="51">
        <v>0</v>
      </c>
      <c r="N96" s="51">
        <v>9355867</v>
      </c>
      <c r="O96" s="51">
        <v>2636755</v>
      </c>
      <c r="P96" s="51">
        <v>2636755</v>
      </c>
    </row>
    <row r="97" spans="1:16" ht="12.75">
      <c r="A97" s="48">
        <v>6</v>
      </c>
      <c r="B97" s="48">
        <v>10</v>
      </c>
      <c r="C97" s="48">
        <v>2</v>
      </c>
      <c r="D97" s="42">
        <v>2</v>
      </c>
      <c r="E97" s="49"/>
      <c r="F97" s="50" t="s">
        <v>86</v>
      </c>
      <c r="G97" s="60" t="s">
        <v>167</v>
      </c>
      <c r="H97" s="51">
        <v>18883201.29</v>
      </c>
      <c r="I97" s="51">
        <v>17500020.54</v>
      </c>
      <c r="J97" s="51">
        <v>8770344.06</v>
      </c>
      <c r="K97" s="51">
        <v>301115</v>
      </c>
      <c r="L97" s="51">
        <v>373715</v>
      </c>
      <c r="M97" s="51">
        <v>0</v>
      </c>
      <c r="N97" s="51">
        <v>8054846.48</v>
      </c>
      <c r="O97" s="51">
        <v>1383180.75</v>
      </c>
      <c r="P97" s="51">
        <v>1383180.75</v>
      </c>
    </row>
    <row r="98" spans="1:16" ht="12.75">
      <c r="A98" s="48">
        <v>6</v>
      </c>
      <c r="B98" s="48">
        <v>20</v>
      </c>
      <c r="C98" s="48">
        <v>5</v>
      </c>
      <c r="D98" s="42">
        <v>2</v>
      </c>
      <c r="E98" s="49"/>
      <c r="F98" s="50" t="s">
        <v>86</v>
      </c>
      <c r="G98" s="60" t="s">
        <v>168</v>
      </c>
      <c r="H98" s="51">
        <v>17983819.31</v>
      </c>
      <c r="I98" s="51">
        <v>17125499.31</v>
      </c>
      <c r="J98" s="51">
        <v>8287459.23</v>
      </c>
      <c r="K98" s="51">
        <v>184000</v>
      </c>
      <c r="L98" s="51">
        <v>52000</v>
      </c>
      <c r="M98" s="51">
        <v>0</v>
      </c>
      <c r="N98" s="51">
        <v>8602040.08</v>
      </c>
      <c r="O98" s="51">
        <v>858320</v>
      </c>
      <c r="P98" s="51">
        <v>858320</v>
      </c>
    </row>
    <row r="99" spans="1:16" ht="12.75">
      <c r="A99" s="48">
        <v>6</v>
      </c>
      <c r="B99" s="48">
        <v>12</v>
      </c>
      <c r="C99" s="48">
        <v>4</v>
      </c>
      <c r="D99" s="42">
        <v>2</v>
      </c>
      <c r="E99" s="49"/>
      <c r="F99" s="50" t="s">
        <v>86</v>
      </c>
      <c r="G99" s="60" t="s">
        <v>169</v>
      </c>
      <c r="H99" s="51">
        <v>16184588</v>
      </c>
      <c r="I99" s="51">
        <v>12514045</v>
      </c>
      <c r="J99" s="51">
        <v>5305707</v>
      </c>
      <c r="K99" s="51">
        <v>705274</v>
      </c>
      <c r="L99" s="51">
        <v>98200</v>
      </c>
      <c r="M99" s="51">
        <v>0</v>
      </c>
      <c r="N99" s="51">
        <v>6404864</v>
      </c>
      <c r="O99" s="51">
        <v>3670543</v>
      </c>
      <c r="P99" s="51">
        <v>3670543</v>
      </c>
    </row>
    <row r="100" spans="1:16" ht="12.75">
      <c r="A100" s="48">
        <v>6</v>
      </c>
      <c r="B100" s="48">
        <v>1</v>
      </c>
      <c r="C100" s="48">
        <v>9</v>
      </c>
      <c r="D100" s="42">
        <v>2</v>
      </c>
      <c r="E100" s="49"/>
      <c r="F100" s="50" t="s">
        <v>86</v>
      </c>
      <c r="G100" s="60" t="s">
        <v>170</v>
      </c>
      <c r="H100" s="51">
        <v>17898805</v>
      </c>
      <c r="I100" s="51">
        <v>14159545</v>
      </c>
      <c r="J100" s="51">
        <v>7029122.52</v>
      </c>
      <c r="K100" s="51">
        <v>367150</v>
      </c>
      <c r="L100" s="51">
        <v>116460</v>
      </c>
      <c r="M100" s="51">
        <v>0</v>
      </c>
      <c r="N100" s="51">
        <v>6646812.48</v>
      </c>
      <c r="O100" s="51">
        <v>3739260</v>
      </c>
      <c r="P100" s="51">
        <v>3739260</v>
      </c>
    </row>
    <row r="101" spans="1:16" ht="12.75">
      <c r="A101" s="48">
        <v>6</v>
      </c>
      <c r="B101" s="48">
        <v>6</v>
      </c>
      <c r="C101" s="48">
        <v>7</v>
      </c>
      <c r="D101" s="42">
        <v>2</v>
      </c>
      <c r="E101" s="49"/>
      <c r="F101" s="50" t="s">
        <v>86</v>
      </c>
      <c r="G101" s="60" t="s">
        <v>171</v>
      </c>
      <c r="H101" s="51">
        <v>13202516.88</v>
      </c>
      <c r="I101" s="51">
        <v>11054297.88</v>
      </c>
      <c r="J101" s="51">
        <v>4917636.69</v>
      </c>
      <c r="K101" s="51">
        <v>618064</v>
      </c>
      <c r="L101" s="51">
        <v>132240</v>
      </c>
      <c r="M101" s="51">
        <v>0</v>
      </c>
      <c r="N101" s="51">
        <v>5386357.19</v>
      </c>
      <c r="O101" s="51">
        <v>2148219</v>
      </c>
      <c r="P101" s="51">
        <v>2148219</v>
      </c>
    </row>
    <row r="102" spans="1:16" ht="12.75">
      <c r="A102" s="48">
        <v>6</v>
      </c>
      <c r="B102" s="48">
        <v>2</v>
      </c>
      <c r="C102" s="48">
        <v>9</v>
      </c>
      <c r="D102" s="42">
        <v>2</v>
      </c>
      <c r="E102" s="49"/>
      <c r="F102" s="50" t="s">
        <v>86</v>
      </c>
      <c r="G102" s="60" t="s">
        <v>172</v>
      </c>
      <c r="H102" s="51">
        <v>12878351.19</v>
      </c>
      <c r="I102" s="51">
        <v>10118921.2</v>
      </c>
      <c r="J102" s="51">
        <v>4983826.21</v>
      </c>
      <c r="K102" s="51">
        <v>610202</v>
      </c>
      <c r="L102" s="51">
        <v>60000</v>
      </c>
      <c r="M102" s="51">
        <v>0</v>
      </c>
      <c r="N102" s="51">
        <v>4464892.99</v>
      </c>
      <c r="O102" s="51">
        <v>2759429.99</v>
      </c>
      <c r="P102" s="51">
        <v>2759429.99</v>
      </c>
    </row>
    <row r="103" spans="1:16" ht="12.75">
      <c r="A103" s="48">
        <v>6</v>
      </c>
      <c r="B103" s="48">
        <v>11</v>
      </c>
      <c r="C103" s="48">
        <v>5</v>
      </c>
      <c r="D103" s="42">
        <v>2</v>
      </c>
      <c r="E103" s="49"/>
      <c r="F103" s="50" t="s">
        <v>86</v>
      </c>
      <c r="G103" s="60" t="s">
        <v>93</v>
      </c>
      <c r="H103" s="51">
        <v>46064930.19</v>
      </c>
      <c r="I103" s="51">
        <v>41306101.11</v>
      </c>
      <c r="J103" s="51">
        <v>22157081.41</v>
      </c>
      <c r="K103" s="51">
        <v>1179671.52</v>
      </c>
      <c r="L103" s="51">
        <v>801019</v>
      </c>
      <c r="M103" s="51">
        <v>0</v>
      </c>
      <c r="N103" s="51">
        <v>17168329.18</v>
      </c>
      <c r="O103" s="51">
        <v>4758829.08</v>
      </c>
      <c r="P103" s="51">
        <v>4758829.08</v>
      </c>
    </row>
    <row r="104" spans="1:16" ht="12.75">
      <c r="A104" s="48">
        <v>6</v>
      </c>
      <c r="B104" s="48">
        <v>14</v>
      </c>
      <c r="C104" s="48">
        <v>7</v>
      </c>
      <c r="D104" s="42">
        <v>2</v>
      </c>
      <c r="E104" s="49"/>
      <c r="F104" s="50" t="s">
        <v>86</v>
      </c>
      <c r="G104" s="60" t="s">
        <v>173</v>
      </c>
      <c r="H104" s="51">
        <v>10385572</v>
      </c>
      <c r="I104" s="51">
        <v>7601872</v>
      </c>
      <c r="J104" s="51">
        <v>4049500</v>
      </c>
      <c r="K104" s="51">
        <v>117187</v>
      </c>
      <c r="L104" s="51">
        <v>165398</v>
      </c>
      <c r="M104" s="51">
        <v>0</v>
      </c>
      <c r="N104" s="51">
        <v>3269787</v>
      </c>
      <c r="O104" s="51">
        <v>2783700</v>
      </c>
      <c r="P104" s="51">
        <v>2783700</v>
      </c>
    </row>
    <row r="105" spans="1:16" ht="12.75">
      <c r="A105" s="48">
        <v>6</v>
      </c>
      <c r="B105" s="48">
        <v>17</v>
      </c>
      <c r="C105" s="48">
        <v>2</v>
      </c>
      <c r="D105" s="42">
        <v>2</v>
      </c>
      <c r="E105" s="49"/>
      <c r="F105" s="50" t="s">
        <v>86</v>
      </c>
      <c r="G105" s="60" t="s">
        <v>174</v>
      </c>
      <c r="H105" s="51">
        <v>32295559.4</v>
      </c>
      <c r="I105" s="51">
        <v>24159512.73</v>
      </c>
      <c r="J105" s="51">
        <v>9199929.44</v>
      </c>
      <c r="K105" s="51">
        <v>4628566.87</v>
      </c>
      <c r="L105" s="51">
        <v>250000</v>
      </c>
      <c r="M105" s="51">
        <v>0</v>
      </c>
      <c r="N105" s="51">
        <v>10081016.42</v>
      </c>
      <c r="O105" s="51">
        <v>8136046.67</v>
      </c>
      <c r="P105" s="51">
        <v>8136046.67</v>
      </c>
    </row>
    <row r="106" spans="1:16" ht="12.75">
      <c r="A106" s="48">
        <v>6</v>
      </c>
      <c r="B106" s="48">
        <v>20</v>
      </c>
      <c r="C106" s="48">
        <v>6</v>
      </c>
      <c r="D106" s="42">
        <v>2</v>
      </c>
      <c r="E106" s="49"/>
      <c r="F106" s="50" t="s">
        <v>86</v>
      </c>
      <c r="G106" s="60" t="s">
        <v>175</v>
      </c>
      <c r="H106" s="51">
        <v>16501627.27</v>
      </c>
      <c r="I106" s="51">
        <v>15679613.37</v>
      </c>
      <c r="J106" s="51">
        <v>7628061.68</v>
      </c>
      <c r="K106" s="51">
        <v>525509.83</v>
      </c>
      <c r="L106" s="51">
        <v>152200</v>
      </c>
      <c r="M106" s="51">
        <v>0</v>
      </c>
      <c r="N106" s="51">
        <v>7373841.86</v>
      </c>
      <c r="O106" s="51">
        <v>822013.9</v>
      </c>
      <c r="P106" s="51">
        <v>822013.9</v>
      </c>
    </row>
    <row r="107" spans="1:16" ht="12.75">
      <c r="A107" s="48">
        <v>6</v>
      </c>
      <c r="B107" s="48">
        <v>8</v>
      </c>
      <c r="C107" s="48">
        <v>8</v>
      </c>
      <c r="D107" s="42">
        <v>2</v>
      </c>
      <c r="E107" s="49"/>
      <c r="F107" s="50" t="s">
        <v>86</v>
      </c>
      <c r="G107" s="60" t="s">
        <v>176</v>
      </c>
      <c r="H107" s="51">
        <v>19396882.97</v>
      </c>
      <c r="I107" s="51">
        <v>16093704.97</v>
      </c>
      <c r="J107" s="51">
        <v>8560702.93</v>
      </c>
      <c r="K107" s="51">
        <v>232120</v>
      </c>
      <c r="L107" s="51">
        <v>260000</v>
      </c>
      <c r="M107" s="51">
        <v>0</v>
      </c>
      <c r="N107" s="51">
        <v>7040882.04</v>
      </c>
      <c r="O107" s="51">
        <v>3303178</v>
      </c>
      <c r="P107" s="51">
        <v>3303178</v>
      </c>
    </row>
    <row r="108" spans="1:16" ht="12.75">
      <c r="A108" s="48">
        <v>6</v>
      </c>
      <c r="B108" s="48">
        <v>1</v>
      </c>
      <c r="C108" s="48">
        <v>10</v>
      </c>
      <c r="D108" s="42">
        <v>2</v>
      </c>
      <c r="E108" s="49"/>
      <c r="F108" s="50" t="s">
        <v>86</v>
      </c>
      <c r="G108" s="60" t="s">
        <v>94</v>
      </c>
      <c r="H108" s="51">
        <v>38511867.47</v>
      </c>
      <c r="I108" s="51">
        <v>28181646.74</v>
      </c>
      <c r="J108" s="51">
        <v>13253691.12</v>
      </c>
      <c r="K108" s="51">
        <v>2013641.02</v>
      </c>
      <c r="L108" s="51">
        <v>80000</v>
      </c>
      <c r="M108" s="51">
        <v>0</v>
      </c>
      <c r="N108" s="51">
        <v>12834314.6</v>
      </c>
      <c r="O108" s="51">
        <v>10330220.73</v>
      </c>
      <c r="P108" s="51">
        <v>10330220.73</v>
      </c>
    </row>
    <row r="109" spans="1:16" ht="12.75">
      <c r="A109" s="48">
        <v>6</v>
      </c>
      <c r="B109" s="48">
        <v>13</v>
      </c>
      <c r="C109" s="48">
        <v>3</v>
      </c>
      <c r="D109" s="42">
        <v>2</v>
      </c>
      <c r="E109" s="49"/>
      <c r="F109" s="50" t="s">
        <v>86</v>
      </c>
      <c r="G109" s="60" t="s">
        <v>177</v>
      </c>
      <c r="H109" s="51">
        <v>17275610.74</v>
      </c>
      <c r="I109" s="51">
        <v>11083150.41</v>
      </c>
      <c r="J109" s="51">
        <v>5046416</v>
      </c>
      <c r="K109" s="51">
        <v>610746</v>
      </c>
      <c r="L109" s="51">
        <v>238200</v>
      </c>
      <c r="M109" s="51">
        <v>0</v>
      </c>
      <c r="N109" s="51">
        <v>5187788.41</v>
      </c>
      <c r="O109" s="51">
        <v>6192460.33</v>
      </c>
      <c r="P109" s="51">
        <v>6192460.33</v>
      </c>
    </row>
    <row r="110" spans="1:16" ht="12.75">
      <c r="A110" s="48">
        <v>6</v>
      </c>
      <c r="B110" s="48">
        <v>10</v>
      </c>
      <c r="C110" s="48">
        <v>4</v>
      </c>
      <c r="D110" s="42">
        <v>2</v>
      </c>
      <c r="E110" s="49"/>
      <c r="F110" s="50" t="s">
        <v>86</v>
      </c>
      <c r="G110" s="60" t="s">
        <v>178</v>
      </c>
      <c r="H110" s="51">
        <v>31155779</v>
      </c>
      <c r="I110" s="51">
        <v>25063680</v>
      </c>
      <c r="J110" s="51">
        <v>11065731</v>
      </c>
      <c r="K110" s="51">
        <v>1249421</v>
      </c>
      <c r="L110" s="51">
        <v>813000</v>
      </c>
      <c r="M110" s="51">
        <v>47582</v>
      </c>
      <c r="N110" s="51">
        <v>11887946</v>
      </c>
      <c r="O110" s="51">
        <v>6092099</v>
      </c>
      <c r="P110" s="51">
        <v>5972099</v>
      </c>
    </row>
    <row r="111" spans="1:16" ht="12.75">
      <c r="A111" s="48">
        <v>6</v>
      </c>
      <c r="B111" s="48">
        <v>4</v>
      </c>
      <c r="C111" s="48">
        <v>5</v>
      </c>
      <c r="D111" s="42">
        <v>2</v>
      </c>
      <c r="E111" s="49"/>
      <c r="F111" s="50" t="s">
        <v>86</v>
      </c>
      <c r="G111" s="60" t="s">
        <v>179</v>
      </c>
      <c r="H111" s="51">
        <v>30699834.47</v>
      </c>
      <c r="I111" s="51">
        <v>18581667.87</v>
      </c>
      <c r="J111" s="51">
        <v>8547729.67</v>
      </c>
      <c r="K111" s="51">
        <v>1039121</v>
      </c>
      <c r="L111" s="51">
        <v>250000</v>
      </c>
      <c r="M111" s="51">
        <v>0</v>
      </c>
      <c r="N111" s="51">
        <v>8744817.2</v>
      </c>
      <c r="O111" s="51">
        <v>12118166.6</v>
      </c>
      <c r="P111" s="51">
        <v>12118166.6</v>
      </c>
    </row>
    <row r="112" spans="1:16" ht="12.75">
      <c r="A112" s="48">
        <v>6</v>
      </c>
      <c r="B112" s="48">
        <v>5</v>
      </c>
      <c r="C112" s="48">
        <v>6</v>
      </c>
      <c r="D112" s="42">
        <v>2</v>
      </c>
      <c r="E112" s="49"/>
      <c r="F112" s="50" t="s">
        <v>86</v>
      </c>
      <c r="G112" s="60" t="s">
        <v>180</v>
      </c>
      <c r="H112" s="51">
        <v>22566633.89</v>
      </c>
      <c r="I112" s="51">
        <v>16808004.89</v>
      </c>
      <c r="J112" s="51">
        <v>8048722.47</v>
      </c>
      <c r="K112" s="51">
        <v>680330</v>
      </c>
      <c r="L112" s="51">
        <v>210515.63</v>
      </c>
      <c r="M112" s="51">
        <v>0</v>
      </c>
      <c r="N112" s="51">
        <v>7868436.79</v>
      </c>
      <c r="O112" s="51">
        <v>5758629</v>
      </c>
      <c r="P112" s="51">
        <v>5758629</v>
      </c>
    </row>
    <row r="113" spans="1:16" ht="12.75">
      <c r="A113" s="48">
        <v>6</v>
      </c>
      <c r="B113" s="48">
        <v>9</v>
      </c>
      <c r="C113" s="48">
        <v>10</v>
      </c>
      <c r="D113" s="42">
        <v>2</v>
      </c>
      <c r="E113" s="49"/>
      <c r="F113" s="50" t="s">
        <v>86</v>
      </c>
      <c r="G113" s="60" t="s">
        <v>181</v>
      </c>
      <c r="H113" s="51">
        <v>28916088.14</v>
      </c>
      <c r="I113" s="51">
        <v>26631945.14</v>
      </c>
      <c r="J113" s="51">
        <v>13830140.28</v>
      </c>
      <c r="K113" s="51">
        <v>1776515</v>
      </c>
      <c r="L113" s="51">
        <v>585225</v>
      </c>
      <c r="M113" s="51">
        <v>0</v>
      </c>
      <c r="N113" s="51">
        <v>10440064.86</v>
      </c>
      <c r="O113" s="51">
        <v>2284143</v>
      </c>
      <c r="P113" s="51">
        <v>2284143</v>
      </c>
    </row>
    <row r="114" spans="1:16" ht="12.75">
      <c r="A114" s="48">
        <v>6</v>
      </c>
      <c r="B114" s="48">
        <v>8</v>
      </c>
      <c r="C114" s="48">
        <v>9</v>
      </c>
      <c r="D114" s="42">
        <v>2</v>
      </c>
      <c r="E114" s="49"/>
      <c r="F114" s="50" t="s">
        <v>86</v>
      </c>
      <c r="G114" s="60" t="s">
        <v>182</v>
      </c>
      <c r="H114" s="51">
        <v>22700173</v>
      </c>
      <c r="I114" s="51">
        <v>16432849</v>
      </c>
      <c r="J114" s="51">
        <v>8170395</v>
      </c>
      <c r="K114" s="51">
        <v>751395</v>
      </c>
      <c r="L114" s="51">
        <v>340000</v>
      </c>
      <c r="M114" s="51">
        <v>0</v>
      </c>
      <c r="N114" s="51">
        <v>7171059</v>
      </c>
      <c r="O114" s="51">
        <v>6267324</v>
      </c>
      <c r="P114" s="51">
        <v>6267324</v>
      </c>
    </row>
    <row r="115" spans="1:16" ht="12.75">
      <c r="A115" s="48">
        <v>6</v>
      </c>
      <c r="B115" s="48">
        <v>20</v>
      </c>
      <c r="C115" s="48">
        <v>7</v>
      </c>
      <c r="D115" s="42">
        <v>2</v>
      </c>
      <c r="E115" s="49"/>
      <c r="F115" s="50" t="s">
        <v>86</v>
      </c>
      <c r="G115" s="60" t="s">
        <v>183</v>
      </c>
      <c r="H115" s="51">
        <v>17033216.77</v>
      </c>
      <c r="I115" s="51">
        <v>14356788.24</v>
      </c>
      <c r="J115" s="51">
        <v>6796618.92</v>
      </c>
      <c r="K115" s="51">
        <v>321170</v>
      </c>
      <c r="L115" s="51">
        <v>155000</v>
      </c>
      <c r="M115" s="51">
        <v>0</v>
      </c>
      <c r="N115" s="51">
        <v>7083999.32</v>
      </c>
      <c r="O115" s="51">
        <v>2676428.53</v>
      </c>
      <c r="P115" s="51">
        <v>2676428.53</v>
      </c>
    </row>
    <row r="116" spans="1:16" ht="12.75">
      <c r="A116" s="48">
        <v>6</v>
      </c>
      <c r="B116" s="48">
        <v>9</v>
      </c>
      <c r="C116" s="48">
        <v>11</v>
      </c>
      <c r="D116" s="42">
        <v>2</v>
      </c>
      <c r="E116" s="49"/>
      <c r="F116" s="50" t="s">
        <v>86</v>
      </c>
      <c r="G116" s="60" t="s">
        <v>184</v>
      </c>
      <c r="H116" s="51">
        <v>53836688.24</v>
      </c>
      <c r="I116" s="51">
        <v>37679976.73</v>
      </c>
      <c r="J116" s="51">
        <v>19636522.13</v>
      </c>
      <c r="K116" s="51">
        <v>2213012</v>
      </c>
      <c r="L116" s="51">
        <v>216871</v>
      </c>
      <c r="M116" s="51">
        <v>0</v>
      </c>
      <c r="N116" s="51">
        <v>15613571.6</v>
      </c>
      <c r="O116" s="51">
        <v>16156711.51</v>
      </c>
      <c r="P116" s="51">
        <v>16156711.51</v>
      </c>
    </row>
    <row r="117" spans="1:16" ht="12.75">
      <c r="A117" s="48">
        <v>6</v>
      </c>
      <c r="B117" s="48">
        <v>16</v>
      </c>
      <c r="C117" s="48">
        <v>3</v>
      </c>
      <c r="D117" s="42">
        <v>2</v>
      </c>
      <c r="E117" s="49"/>
      <c r="F117" s="50" t="s">
        <v>86</v>
      </c>
      <c r="G117" s="60" t="s">
        <v>185</v>
      </c>
      <c r="H117" s="51">
        <v>14128402.88</v>
      </c>
      <c r="I117" s="51">
        <v>11910835.88</v>
      </c>
      <c r="J117" s="51">
        <v>5388991</v>
      </c>
      <c r="K117" s="51">
        <v>255849</v>
      </c>
      <c r="L117" s="51">
        <v>400000</v>
      </c>
      <c r="M117" s="51">
        <v>0</v>
      </c>
      <c r="N117" s="51">
        <v>5865995.88</v>
      </c>
      <c r="O117" s="51">
        <v>2217567</v>
      </c>
      <c r="P117" s="51">
        <v>2217567</v>
      </c>
    </row>
    <row r="118" spans="1:16" ht="12.75">
      <c r="A118" s="48">
        <v>6</v>
      </c>
      <c r="B118" s="48">
        <v>2</v>
      </c>
      <c r="C118" s="48">
        <v>10</v>
      </c>
      <c r="D118" s="42">
        <v>2</v>
      </c>
      <c r="E118" s="49"/>
      <c r="F118" s="50" t="s">
        <v>86</v>
      </c>
      <c r="G118" s="60" t="s">
        <v>186</v>
      </c>
      <c r="H118" s="51">
        <v>12386812.68</v>
      </c>
      <c r="I118" s="51">
        <v>11621119.5</v>
      </c>
      <c r="J118" s="51">
        <v>5484385.66</v>
      </c>
      <c r="K118" s="51">
        <v>517420</v>
      </c>
      <c r="L118" s="51">
        <v>161000</v>
      </c>
      <c r="M118" s="51">
        <v>0</v>
      </c>
      <c r="N118" s="51">
        <v>5458313.84</v>
      </c>
      <c r="O118" s="51">
        <v>765693.18</v>
      </c>
      <c r="P118" s="51">
        <v>765693.18</v>
      </c>
    </row>
    <row r="119" spans="1:16" ht="12.75">
      <c r="A119" s="48">
        <v>6</v>
      </c>
      <c r="B119" s="48">
        <v>8</v>
      </c>
      <c r="C119" s="48">
        <v>11</v>
      </c>
      <c r="D119" s="42">
        <v>2</v>
      </c>
      <c r="E119" s="49"/>
      <c r="F119" s="50" t="s">
        <v>86</v>
      </c>
      <c r="G119" s="60" t="s">
        <v>187</v>
      </c>
      <c r="H119" s="51">
        <v>12806527.49</v>
      </c>
      <c r="I119" s="51">
        <v>11438929.52</v>
      </c>
      <c r="J119" s="51">
        <v>5716748.55</v>
      </c>
      <c r="K119" s="51">
        <v>151400</v>
      </c>
      <c r="L119" s="51">
        <v>213438</v>
      </c>
      <c r="M119" s="51">
        <v>0</v>
      </c>
      <c r="N119" s="51">
        <v>5357342.97</v>
      </c>
      <c r="O119" s="51">
        <v>1367597.97</v>
      </c>
      <c r="P119" s="51">
        <v>1367597.97</v>
      </c>
    </row>
    <row r="120" spans="1:16" ht="12.75">
      <c r="A120" s="48">
        <v>6</v>
      </c>
      <c r="B120" s="48">
        <v>1</v>
      </c>
      <c r="C120" s="48">
        <v>11</v>
      </c>
      <c r="D120" s="42">
        <v>2</v>
      </c>
      <c r="E120" s="49"/>
      <c r="F120" s="50" t="s">
        <v>86</v>
      </c>
      <c r="G120" s="60" t="s">
        <v>188</v>
      </c>
      <c r="H120" s="51">
        <v>24120264</v>
      </c>
      <c r="I120" s="51">
        <v>21497514</v>
      </c>
      <c r="J120" s="51">
        <v>12229584.11</v>
      </c>
      <c r="K120" s="51">
        <v>301613</v>
      </c>
      <c r="L120" s="51">
        <v>400000</v>
      </c>
      <c r="M120" s="51">
        <v>0</v>
      </c>
      <c r="N120" s="51">
        <v>8566316.89</v>
      </c>
      <c r="O120" s="51">
        <v>2622750</v>
      </c>
      <c r="P120" s="51">
        <v>2622750</v>
      </c>
    </row>
    <row r="121" spans="1:16" ht="12.75">
      <c r="A121" s="48">
        <v>6</v>
      </c>
      <c r="B121" s="48">
        <v>13</v>
      </c>
      <c r="C121" s="48">
        <v>5</v>
      </c>
      <c r="D121" s="42">
        <v>2</v>
      </c>
      <c r="E121" s="49"/>
      <c r="F121" s="50" t="s">
        <v>86</v>
      </c>
      <c r="G121" s="60" t="s">
        <v>189</v>
      </c>
      <c r="H121" s="51">
        <v>8076162</v>
      </c>
      <c r="I121" s="51">
        <v>5885596</v>
      </c>
      <c r="J121" s="51">
        <v>2565679</v>
      </c>
      <c r="K121" s="51">
        <v>128100</v>
      </c>
      <c r="L121" s="51">
        <v>234500</v>
      </c>
      <c r="M121" s="51">
        <v>3756</v>
      </c>
      <c r="N121" s="51">
        <v>2953561</v>
      </c>
      <c r="O121" s="51">
        <v>2190566</v>
      </c>
      <c r="P121" s="51">
        <v>2168766</v>
      </c>
    </row>
    <row r="122" spans="1:16" ht="12.75">
      <c r="A122" s="48">
        <v>6</v>
      </c>
      <c r="B122" s="48">
        <v>2</v>
      </c>
      <c r="C122" s="48">
        <v>11</v>
      </c>
      <c r="D122" s="42">
        <v>2</v>
      </c>
      <c r="E122" s="49"/>
      <c r="F122" s="50" t="s">
        <v>86</v>
      </c>
      <c r="G122" s="60" t="s">
        <v>190</v>
      </c>
      <c r="H122" s="51">
        <v>17286472.27</v>
      </c>
      <c r="I122" s="51">
        <v>14224706.62</v>
      </c>
      <c r="J122" s="51">
        <v>7206174.36</v>
      </c>
      <c r="K122" s="51">
        <v>827300</v>
      </c>
      <c r="L122" s="51">
        <v>320000</v>
      </c>
      <c r="M122" s="51">
        <v>0</v>
      </c>
      <c r="N122" s="51">
        <v>5871232.26</v>
      </c>
      <c r="O122" s="51">
        <v>3061765.65</v>
      </c>
      <c r="P122" s="51">
        <v>3061765.65</v>
      </c>
    </row>
    <row r="123" spans="1:16" ht="12.75">
      <c r="A123" s="48">
        <v>6</v>
      </c>
      <c r="B123" s="48">
        <v>5</v>
      </c>
      <c r="C123" s="48">
        <v>7</v>
      </c>
      <c r="D123" s="42">
        <v>2</v>
      </c>
      <c r="E123" s="49"/>
      <c r="F123" s="50" t="s">
        <v>86</v>
      </c>
      <c r="G123" s="60" t="s">
        <v>191</v>
      </c>
      <c r="H123" s="51">
        <v>13011358</v>
      </c>
      <c r="I123" s="51">
        <v>11666082</v>
      </c>
      <c r="J123" s="51">
        <v>6044974.65</v>
      </c>
      <c r="K123" s="51">
        <v>356261</v>
      </c>
      <c r="L123" s="51">
        <v>296000</v>
      </c>
      <c r="M123" s="51">
        <v>0</v>
      </c>
      <c r="N123" s="51">
        <v>4968846.35</v>
      </c>
      <c r="O123" s="51">
        <v>1345276</v>
      </c>
      <c r="P123" s="51">
        <v>1345276</v>
      </c>
    </row>
    <row r="124" spans="1:16" ht="12.75">
      <c r="A124" s="48">
        <v>6</v>
      </c>
      <c r="B124" s="48">
        <v>10</v>
      </c>
      <c r="C124" s="48">
        <v>5</v>
      </c>
      <c r="D124" s="42">
        <v>2</v>
      </c>
      <c r="E124" s="49"/>
      <c r="F124" s="50" t="s">
        <v>86</v>
      </c>
      <c r="G124" s="60" t="s">
        <v>192</v>
      </c>
      <c r="H124" s="51">
        <v>37906098</v>
      </c>
      <c r="I124" s="51">
        <v>28042183</v>
      </c>
      <c r="J124" s="51">
        <v>13032644</v>
      </c>
      <c r="K124" s="51">
        <v>1530273</v>
      </c>
      <c r="L124" s="51">
        <v>900000</v>
      </c>
      <c r="M124" s="51">
        <v>0</v>
      </c>
      <c r="N124" s="51">
        <v>12579266</v>
      </c>
      <c r="O124" s="51">
        <v>9863915</v>
      </c>
      <c r="P124" s="51">
        <v>9863915</v>
      </c>
    </row>
    <row r="125" spans="1:16" ht="12.75">
      <c r="A125" s="48">
        <v>6</v>
      </c>
      <c r="B125" s="48">
        <v>14</v>
      </c>
      <c r="C125" s="48">
        <v>9</v>
      </c>
      <c r="D125" s="42">
        <v>2</v>
      </c>
      <c r="E125" s="49"/>
      <c r="F125" s="50" t="s">
        <v>86</v>
      </c>
      <c r="G125" s="60" t="s">
        <v>95</v>
      </c>
      <c r="H125" s="51">
        <v>32714483</v>
      </c>
      <c r="I125" s="51">
        <v>26134570</v>
      </c>
      <c r="J125" s="51">
        <v>12131169</v>
      </c>
      <c r="K125" s="51">
        <v>1570070</v>
      </c>
      <c r="L125" s="51">
        <v>50000</v>
      </c>
      <c r="M125" s="51">
        <v>0</v>
      </c>
      <c r="N125" s="51">
        <v>12383331</v>
      </c>
      <c r="O125" s="51">
        <v>6579913</v>
      </c>
      <c r="P125" s="51">
        <v>6579913</v>
      </c>
    </row>
    <row r="126" spans="1:16" ht="12.75">
      <c r="A126" s="48">
        <v>6</v>
      </c>
      <c r="B126" s="48">
        <v>18</v>
      </c>
      <c r="C126" s="48">
        <v>7</v>
      </c>
      <c r="D126" s="42">
        <v>2</v>
      </c>
      <c r="E126" s="49"/>
      <c r="F126" s="50" t="s">
        <v>86</v>
      </c>
      <c r="G126" s="60" t="s">
        <v>193</v>
      </c>
      <c r="H126" s="51">
        <v>16724831.53</v>
      </c>
      <c r="I126" s="51">
        <v>13977494.92</v>
      </c>
      <c r="J126" s="51">
        <v>6690021.15</v>
      </c>
      <c r="K126" s="51">
        <v>286313</v>
      </c>
      <c r="L126" s="51">
        <v>275000</v>
      </c>
      <c r="M126" s="51">
        <v>0</v>
      </c>
      <c r="N126" s="51">
        <v>6726160.77</v>
      </c>
      <c r="O126" s="51">
        <v>2747336.61</v>
      </c>
      <c r="P126" s="51">
        <v>2747336.61</v>
      </c>
    </row>
    <row r="127" spans="1:16" ht="12.75">
      <c r="A127" s="48">
        <v>6</v>
      </c>
      <c r="B127" s="48">
        <v>20</v>
      </c>
      <c r="C127" s="48">
        <v>8</v>
      </c>
      <c r="D127" s="42">
        <v>2</v>
      </c>
      <c r="E127" s="49"/>
      <c r="F127" s="50" t="s">
        <v>86</v>
      </c>
      <c r="G127" s="60" t="s">
        <v>194</v>
      </c>
      <c r="H127" s="51">
        <v>18075212.33</v>
      </c>
      <c r="I127" s="51">
        <v>14530374.18</v>
      </c>
      <c r="J127" s="51">
        <v>7347773.95</v>
      </c>
      <c r="K127" s="51">
        <v>232710</v>
      </c>
      <c r="L127" s="51">
        <v>9281.92</v>
      </c>
      <c r="M127" s="51">
        <v>0</v>
      </c>
      <c r="N127" s="51">
        <v>6940608.31</v>
      </c>
      <c r="O127" s="51">
        <v>3544838.15</v>
      </c>
      <c r="P127" s="51">
        <v>3544838.15</v>
      </c>
    </row>
    <row r="128" spans="1:16" ht="12.75">
      <c r="A128" s="48">
        <v>6</v>
      </c>
      <c r="B128" s="48">
        <v>15</v>
      </c>
      <c r="C128" s="48">
        <v>6</v>
      </c>
      <c r="D128" s="42">
        <v>2</v>
      </c>
      <c r="E128" s="49"/>
      <c r="F128" s="50" t="s">
        <v>86</v>
      </c>
      <c r="G128" s="60" t="s">
        <v>96</v>
      </c>
      <c r="H128" s="51">
        <v>28721254</v>
      </c>
      <c r="I128" s="51">
        <v>19660510</v>
      </c>
      <c r="J128" s="51">
        <v>10148496.58</v>
      </c>
      <c r="K128" s="51">
        <v>353670</v>
      </c>
      <c r="L128" s="51">
        <v>37</v>
      </c>
      <c r="M128" s="51">
        <v>0</v>
      </c>
      <c r="N128" s="51">
        <v>9158306.42</v>
      </c>
      <c r="O128" s="51">
        <v>9060744</v>
      </c>
      <c r="P128" s="51">
        <v>9060744</v>
      </c>
    </row>
    <row r="129" spans="1:16" ht="12.75">
      <c r="A129" s="48">
        <v>6</v>
      </c>
      <c r="B129" s="48">
        <v>3</v>
      </c>
      <c r="C129" s="48">
        <v>8</v>
      </c>
      <c r="D129" s="42">
        <v>2</v>
      </c>
      <c r="E129" s="49"/>
      <c r="F129" s="50" t="s">
        <v>86</v>
      </c>
      <c r="G129" s="60" t="s">
        <v>97</v>
      </c>
      <c r="H129" s="51">
        <v>14706328.69</v>
      </c>
      <c r="I129" s="51">
        <v>12394237.94</v>
      </c>
      <c r="J129" s="51">
        <v>5457598.23</v>
      </c>
      <c r="K129" s="51">
        <v>691554</v>
      </c>
      <c r="L129" s="51">
        <v>252640</v>
      </c>
      <c r="M129" s="51">
        <v>0</v>
      </c>
      <c r="N129" s="51">
        <v>5992445.71</v>
      </c>
      <c r="O129" s="51">
        <v>2312090.75</v>
      </c>
      <c r="P129" s="51">
        <v>2312090.75</v>
      </c>
    </row>
    <row r="130" spans="1:16" ht="12.75">
      <c r="A130" s="48">
        <v>6</v>
      </c>
      <c r="B130" s="48">
        <v>3</v>
      </c>
      <c r="C130" s="48">
        <v>15</v>
      </c>
      <c r="D130" s="42">
        <v>2</v>
      </c>
      <c r="E130" s="49"/>
      <c r="F130" s="50" t="s">
        <v>86</v>
      </c>
      <c r="G130" s="60" t="s">
        <v>195</v>
      </c>
      <c r="H130" s="51">
        <v>18786714.22</v>
      </c>
      <c r="I130" s="51">
        <v>15742366.22</v>
      </c>
      <c r="J130" s="51">
        <v>7251806.28</v>
      </c>
      <c r="K130" s="51">
        <v>815367</v>
      </c>
      <c r="L130" s="51">
        <v>464000</v>
      </c>
      <c r="M130" s="51">
        <v>0</v>
      </c>
      <c r="N130" s="51">
        <v>7211192.94</v>
      </c>
      <c r="O130" s="51">
        <v>3044348</v>
      </c>
      <c r="P130" s="51">
        <v>3044348</v>
      </c>
    </row>
    <row r="131" spans="1:16" ht="12.75">
      <c r="A131" s="48">
        <v>6</v>
      </c>
      <c r="B131" s="48">
        <v>1</v>
      </c>
      <c r="C131" s="48">
        <v>12</v>
      </c>
      <c r="D131" s="42">
        <v>2</v>
      </c>
      <c r="E131" s="49"/>
      <c r="F131" s="50" t="s">
        <v>86</v>
      </c>
      <c r="G131" s="60" t="s">
        <v>196</v>
      </c>
      <c r="H131" s="51">
        <v>8924861.04</v>
      </c>
      <c r="I131" s="51">
        <v>8118534.18</v>
      </c>
      <c r="J131" s="51">
        <v>3915846.46</v>
      </c>
      <c r="K131" s="51">
        <v>356679.64</v>
      </c>
      <c r="L131" s="51">
        <v>89200</v>
      </c>
      <c r="M131" s="51">
        <v>0</v>
      </c>
      <c r="N131" s="51">
        <v>3756808.08</v>
      </c>
      <c r="O131" s="51">
        <v>806326.86</v>
      </c>
      <c r="P131" s="51">
        <v>806326.86</v>
      </c>
    </row>
    <row r="132" spans="1:16" ht="12.75">
      <c r="A132" s="48">
        <v>6</v>
      </c>
      <c r="B132" s="48">
        <v>1</v>
      </c>
      <c r="C132" s="48">
        <v>13</v>
      </c>
      <c r="D132" s="42">
        <v>2</v>
      </c>
      <c r="E132" s="49"/>
      <c r="F132" s="50" t="s">
        <v>86</v>
      </c>
      <c r="G132" s="60" t="s">
        <v>197</v>
      </c>
      <c r="H132" s="51">
        <v>7027631.02</v>
      </c>
      <c r="I132" s="51">
        <v>6652155.88</v>
      </c>
      <c r="J132" s="51">
        <v>3064668.08</v>
      </c>
      <c r="K132" s="51">
        <v>567895</v>
      </c>
      <c r="L132" s="51">
        <v>193000</v>
      </c>
      <c r="M132" s="51">
        <v>0</v>
      </c>
      <c r="N132" s="51">
        <v>2826592.8</v>
      </c>
      <c r="O132" s="51">
        <v>375475.14</v>
      </c>
      <c r="P132" s="51">
        <v>346075.14</v>
      </c>
    </row>
    <row r="133" spans="1:16" ht="12.75">
      <c r="A133" s="48">
        <v>6</v>
      </c>
      <c r="B133" s="48">
        <v>3</v>
      </c>
      <c r="C133" s="48">
        <v>9</v>
      </c>
      <c r="D133" s="42">
        <v>2</v>
      </c>
      <c r="E133" s="49"/>
      <c r="F133" s="50" t="s">
        <v>86</v>
      </c>
      <c r="G133" s="60" t="s">
        <v>198</v>
      </c>
      <c r="H133" s="51">
        <v>13743319</v>
      </c>
      <c r="I133" s="51">
        <v>12636572.94</v>
      </c>
      <c r="J133" s="51">
        <v>5336504.4</v>
      </c>
      <c r="K133" s="51">
        <v>466040.96</v>
      </c>
      <c r="L133" s="51">
        <v>120000</v>
      </c>
      <c r="M133" s="51">
        <v>0</v>
      </c>
      <c r="N133" s="51">
        <v>6714027.58</v>
      </c>
      <c r="O133" s="51">
        <v>1106746.06</v>
      </c>
      <c r="P133" s="51">
        <v>1106746.06</v>
      </c>
    </row>
    <row r="134" spans="1:16" ht="12.75">
      <c r="A134" s="48">
        <v>6</v>
      </c>
      <c r="B134" s="48">
        <v>6</v>
      </c>
      <c r="C134" s="48">
        <v>9</v>
      </c>
      <c r="D134" s="42">
        <v>2</v>
      </c>
      <c r="E134" s="49"/>
      <c r="F134" s="50" t="s">
        <v>86</v>
      </c>
      <c r="G134" s="60" t="s">
        <v>199</v>
      </c>
      <c r="H134" s="51">
        <v>9644998.25</v>
      </c>
      <c r="I134" s="51">
        <v>8481634.26</v>
      </c>
      <c r="J134" s="51">
        <v>4116382.1</v>
      </c>
      <c r="K134" s="51">
        <v>148952</v>
      </c>
      <c r="L134" s="51">
        <v>50000</v>
      </c>
      <c r="M134" s="51">
        <v>0</v>
      </c>
      <c r="N134" s="51">
        <v>4166300.16</v>
      </c>
      <c r="O134" s="51">
        <v>1163363.99</v>
      </c>
      <c r="P134" s="51">
        <v>1163363.99</v>
      </c>
    </row>
    <row r="135" spans="1:16" ht="12.75">
      <c r="A135" s="48">
        <v>6</v>
      </c>
      <c r="B135" s="48">
        <v>17</v>
      </c>
      <c r="C135" s="48">
        <v>4</v>
      </c>
      <c r="D135" s="42">
        <v>2</v>
      </c>
      <c r="E135" s="49"/>
      <c r="F135" s="50" t="s">
        <v>86</v>
      </c>
      <c r="G135" s="60" t="s">
        <v>200</v>
      </c>
      <c r="H135" s="51">
        <v>9985673</v>
      </c>
      <c r="I135" s="51">
        <v>9728532</v>
      </c>
      <c r="J135" s="51">
        <v>4571095</v>
      </c>
      <c r="K135" s="51">
        <v>141169</v>
      </c>
      <c r="L135" s="51">
        <v>402857</v>
      </c>
      <c r="M135" s="51">
        <v>0</v>
      </c>
      <c r="N135" s="51">
        <v>4613411</v>
      </c>
      <c r="O135" s="51">
        <v>257141</v>
      </c>
      <c r="P135" s="51">
        <v>257141</v>
      </c>
    </row>
    <row r="136" spans="1:16" ht="12.75">
      <c r="A136" s="48">
        <v>6</v>
      </c>
      <c r="B136" s="48">
        <v>3</v>
      </c>
      <c r="C136" s="48">
        <v>10</v>
      </c>
      <c r="D136" s="42">
        <v>2</v>
      </c>
      <c r="E136" s="49"/>
      <c r="F136" s="50" t="s">
        <v>86</v>
      </c>
      <c r="G136" s="60" t="s">
        <v>201</v>
      </c>
      <c r="H136" s="51">
        <v>22550919.23</v>
      </c>
      <c r="I136" s="51">
        <v>17089809.46</v>
      </c>
      <c r="J136" s="51">
        <v>8234086.48</v>
      </c>
      <c r="K136" s="51">
        <v>440827.96</v>
      </c>
      <c r="L136" s="51">
        <v>340000</v>
      </c>
      <c r="M136" s="51">
        <v>0</v>
      </c>
      <c r="N136" s="51">
        <v>8074895.02</v>
      </c>
      <c r="O136" s="51">
        <v>5461109.77</v>
      </c>
      <c r="P136" s="51">
        <v>5461109.77</v>
      </c>
    </row>
    <row r="137" spans="1:16" ht="12.75">
      <c r="A137" s="48">
        <v>6</v>
      </c>
      <c r="B137" s="48">
        <v>8</v>
      </c>
      <c r="C137" s="48">
        <v>12</v>
      </c>
      <c r="D137" s="42">
        <v>2</v>
      </c>
      <c r="E137" s="49"/>
      <c r="F137" s="50" t="s">
        <v>86</v>
      </c>
      <c r="G137" s="60" t="s">
        <v>202</v>
      </c>
      <c r="H137" s="51">
        <v>14782639</v>
      </c>
      <c r="I137" s="51">
        <v>11897881</v>
      </c>
      <c r="J137" s="51">
        <v>5623983.5</v>
      </c>
      <c r="K137" s="51">
        <v>592863</v>
      </c>
      <c r="L137" s="51">
        <v>25000</v>
      </c>
      <c r="M137" s="51">
        <v>0</v>
      </c>
      <c r="N137" s="51">
        <v>5656034.5</v>
      </c>
      <c r="O137" s="51">
        <v>2884758</v>
      </c>
      <c r="P137" s="51">
        <v>2884758</v>
      </c>
    </row>
    <row r="138" spans="1:16" ht="12.75">
      <c r="A138" s="48">
        <v>6</v>
      </c>
      <c r="B138" s="48">
        <v>11</v>
      </c>
      <c r="C138" s="48">
        <v>6</v>
      </c>
      <c r="D138" s="42">
        <v>2</v>
      </c>
      <c r="E138" s="49"/>
      <c r="F138" s="50" t="s">
        <v>86</v>
      </c>
      <c r="G138" s="60" t="s">
        <v>203</v>
      </c>
      <c r="H138" s="51">
        <v>14316421.1</v>
      </c>
      <c r="I138" s="51">
        <v>10812120.1</v>
      </c>
      <c r="J138" s="51">
        <v>5316217</v>
      </c>
      <c r="K138" s="51">
        <v>145000</v>
      </c>
      <c r="L138" s="51">
        <v>97000</v>
      </c>
      <c r="M138" s="51">
        <v>0</v>
      </c>
      <c r="N138" s="51">
        <v>5253903.1</v>
      </c>
      <c r="O138" s="51">
        <v>3504301</v>
      </c>
      <c r="P138" s="51">
        <v>3504301</v>
      </c>
    </row>
    <row r="139" spans="1:16" ht="12.75">
      <c r="A139" s="48">
        <v>6</v>
      </c>
      <c r="B139" s="48">
        <v>3</v>
      </c>
      <c r="C139" s="48">
        <v>11</v>
      </c>
      <c r="D139" s="42">
        <v>2</v>
      </c>
      <c r="E139" s="49"/>
      <c r="F139" s="50" t="s">
        <v>86</v>
      </c>
      <c r="G139" s="60" t="s">
        <v>204</v>
      </c>
      <c r="H139" s="51">
        <v>20642265.65</v>
      </c>
      <c r="I139" s="51">
        <v>18977543.93</v>
      </c>
      <c r="J139" s="51">
        <v>8542489.76</v>
      </c>
      <c r="K139" s="51">
        <v>506850.7</v>
      </c>
      <c r="L139" s="51">
        <v>306500</v>
      </c>
      <c r="M139" s="51">
        <v>0</v>
      </c>
      <c r="N139" s="51">
        <v>9621703.47</v>
      </c>
      <c r="O139" s="51">
        <v>1664721.72</v>
      </c>
      <c r="P139" s="51">
        <v>1664721.72</v>
      </c>
    </row>
    <row r="140" spans="1:16" ht="12.75">
      <c r="A140" s="48">
        <v>6</v>
      </c>
      <c r="B140" s="48">
        <v>13</v>
      </c>
      <c r="C140" s="48">
        <v>6</v>
      </c>
      <c r="D140" s="42">
        <v>2</v>
      </c>
      <c r="E140" s="49"/>
      <c r="F140" s="50" t="s">
        <v>86</v>
      </c>
      <c r="G140" s="60" t="s">
        <v>205</v>
      </c>
      <c r="H140" s="51">
        <v>14907636.1</v>
      </c>
      <c r="I140" s="51">
        <v>12848183.1</v>
      </c>
      <c r="J140" s="51">
        <v>5915765</v>
      </c>
      <c r="K140" s="51">
        <v>721113.52</v>
      </c>
      <c r="L140" s="51">
        <v>20000</v>
      </c>
      <c r="M140" s="51">
        <v>0</v>
      </c>
      <c r="N140" s="51">
        <v>6191304.58</v>
      </c>
      <c r="O140" s="51">
        <v>2059453</v>
      </c>
      <c r="P140" s="51">
        <v>2059453</v>
      </c>
    </row>
    <row r="141" spans="1:16" ht="12.75">
      <c r="A141" s="48">
        <v>6</v>
      </c>
      <c r="B141" s="48">
        <v>6</v>
      </c>
      <c r="C141" s="48">
        <v>10</v>
      </c>
      <c r="D141" s="42">
        <v>2</v>
      </c>
      <c r="E141" s="49"/>
      <c r="F141" s="50" t="s">
        <v>86</v>
      </c>
      <c r="G141" s="60" t="s">
        <v>206</v>
      </c>
      <c r="H141" s="51">
        <v>12106217.85</v>
      </c>
      <c r="I141" s="51">
        <v>10226225</v>
      </c>
      <c r="J141" s="51">
        <v>4823954.11</v>
      </c>
      <c r="K141" s="51">
        <v>346100</v>
      </c>
      <c r="L141" s="51">
        <v>100000</v>
      </c>
      <c r="M141" s="51">
        <v>0</v>
      </c>
      <c r="N141" s="51">
        <v>4956170.89</v>
      </c>
      <c r="O141" s="51">
        <v>1879992.85</v>
      </c>
      <c r="P141" s="51">
        <v>1879992.85</v>
      </c>
    </row>
    <row r="142" spans="1:16" ht="12.75">
      <c r="A142" s="48">
        <v>6</v>
      </c>
      <c r="B142" s="48">
        <v>20</v>
      </c>
      <c r="C142" s="48">
        <v>9</v>
      </c>
      <c r="D142" s="42">
        <v>2</v>
      </c>
      <c r="E142" s="49"/>
      <c r="F142" s="50" t="s">
        <v>86</v>
      </c>
      <c r="G142" s="60" t="s">
        <v>207</v>
      </c>
      <c r="H142" s="51">
        <v>22313065.47</v>
      </c>
      <c r="I142" s="51">
        <v>16574457.62</v>
      </c>
      <c r="J142" s="51">
        <v>7218555.21</v>
      </c>
      <c r="K142" s="51">
        <v>2597293.08</v>
      </c>
      <c r="L142" s="51">
        <v>331000</v>
      </c>
      <c r="M142" s="51">
        <v>0</v>
      </c>
      <c r="N142" s="51">
        <v>6427609.33</v>
      </c>
      <c r="O142" s="51">
        <v>5738607.85</v>
      </c>
      <c r="P142" s="51">
        <v>5738607.85</v>
      </c>
    </row>
    <row r="143" spans="1:16" ht="12.75">
      <c r="A143" s="48">
        <v>6</v>
      </c>
      <c r="B143" s="48">
        <v>20</v>
      </c>
      <c r="C143" s="48">
        <v>10</v>
      </c>
      <c r="D143" s="42">
        <v>2</v>
      </c>
      <c r="E143" s="49"/>
      <c r="F143" s="50" t="s">
        <v>86</v>
      </c>
      <c r="G143" s="60" t="s">
        <v>208</v>
      </c>
      <c r="H143" s="51">
        <v>15418172</v>
      </c>
      <c r="I143" s="51">
        <v>13619237.76</v>
      </c>
      <c r="J143" s="51">
        <v>6290843.33</v>
      </c>
      <c r="K143" s="51">
        <v>1262665</v>
      </c>
      <c r="L143" s="51">
        <v>267000</v>
      </c>
      <c r="M143" s="51">
        <v>0</v>
      </c>
      <c r="N143" s="51">
        <v>5798729.43</v>
      </c>
      <c r="O143" s="51">
        <v>1798934.24</v>
      </c>
      <c r="P143" s="51">
        <v>1798934.24</v>
      </c>
    </row>
    <row r="144" spans="1:16" ht="12.75">
      <c r="A144" s="48">
        <v>6</v>
      </c>
      <c r="B144" s="48">
        <v>1</v>
      </c>
      <c r="C144" s="48">
        <v>14</v>
      </c>
      <c r="D144" s="42">
        <v>2</v>
      </c>
      <c r="E144" s="49"/>
      <c r="F144" s="50" t="s">
        <v>86</v>
      </c>
      <c r="G144" s="60" t="s">
        <v>209</v>
      </c>
      <c r="H144" s="51">
        <v>8130938.41</v>
      </c>
      <c r="I144" s="51">
        <v>7557115.41</v>
      </c>
      <c r="J144" s="51">
        <v>3561286.45</v>
      </c>
      <c r="K144" s="51">
        <v>238000</v>
      </c>
      <c r="L144" s="51">
        <v>84031</v>
      </c>
      <c r="M144" s="51">
        <v>4967</v>
      </c>
      <c r="N144" s="51">
        <v>3668830.96</v>
      </c>
      <c r="O144" s="51">
        <v>573823</v>
      </c>
      <c r="P144" s="51">
        <v>573823</v>
      </c>
    </row>
    <row r="145" spans="1:16" ht="12.75">
      <c r="A145" s="48">
        <v>6</v>
      </c>
      <c r="B145" s="48">
        <v>13</v>
      </c>
      <c r="C145" s="48">
        <v>7</v>
      </c>
      <c r="D145" s="42">
        <v>2</v>
      </c>
      <c r="E145" s="49"/>
      <c r="F145" s="50" t="s">
        <v>86</v>
      </c>
      <c r="G145" s="60" t="s">
        <v>210</v>
      </c>
      <c r="H145" s="51">
        <v>8803009.41</v>
      </c>
      <c r="I145" s="51">
        <v>7763428.46</v>
      </c>
      <c r="J145" s="51">
        <v>3674440.83</v>
      </c>
      <c r="K145" s="51">
        <v>211100</v>
      </c>
      <c r="L145" s="51">
        <v>170000</v>
      </c>
      <c r="M145" s="51">
        <v>6935</v>
      </c>
      <c r="N145" s="51">
        <v>3700952.63</v>
      </c>
      <c r="O145" s="51">
        <v>1039580.95</v>
      </c>
      <c r="P145" s="51">
        <v>1039580.95</v>
      </c>
    </row>
    <row r="146" spans="1:16" ht="12.75">
      <c r="A146" s="48">
        <v>6</v>
      </c>
      <c r="B146" s="48">
        <v>1</v>
      </c>
      <c r="C146" s="48">
        <v>15</v>
      </c>
      <c r="D146" s="42">
        <v>2</v>
      </c>
      <c r="E146" s="49"/>
      <c r="F146" s="50" t="s">
        <v>86</v>
      </c>
      <c r="G146" s="60" t="s">
        <v>211</v>
      </c>
      <c r="H146" s="51">
        <v>8001213.45</v>
      </c>
      <c r="I146" s="51">
        <v>6793905.28</v>
      </c>
      <c r="J146" s="51">
        <v>3245834.38</v>
      </c>
      <c r="K146" s="51">
        <v>276806.95</v>
      </c>
      <c r="L146" s="51">
        <v>122027</v>
      </c>
      <c r="M146" s="51">
        <v>710</v>
      </c>
      <c r="N146" s="51">
        <v>3148526.95</v>
      </c>
      <c r="O146" s="51">
        <v>1207308.17</v>
      </c>
      <c r="P146" s="51">
        <v>1174108.17</v>
      </c>
    </row>
    <row r="147" spans="1:16" ht="12.75">
      <c r="A147" s="48">
        <v>6</v>
      </c>
      <c r="B147" s="48">
        <v>10</v>
      </c>
      <c r="C147" s="48">
        <v>6</v>
      </c>
      <c r="D147" s="42">
        <v>2</v>
      </c>
      <c r="E147" s="49"/>
      <c r="F147" s="50" t="s">
        <v>86</v>
      </c>
      <c r="G147" s="60" t="s">
        <v>212</v>
      </c>
      <c r="H147" s="51">
        <v>20588925.91</v>
      </c>
      <c r="I147" s="51">
        <v>13281931.91</v>
      </c>
      <c r="J147" s="51">
        <v>6844176.86</v>
      </c>
      <c r="K147" s="51">
        <v>463704</v>
      </c>
      <c r="L147" s="51">
        <v>25000</v>
      </c>
      <c r="M147" s="51">
        <v>0</v>
      </c>
      <c r="N147" s="51">
        <v>5949051.05</v>
      </c>
      <c r="O147" s="51">
        <v>7306994</v>
      </c>
      <c r="P147" s="51">
        <v>7306994</v>
      </c>
    </row>
    <row r="148" spans="1:16" ht="12.75">
      <c r="A148" s="48">
        <v>6</v>
      </c>
      <c r="B148" s="48">
        <v>11</v>
      </c>
      <c r="C148" s="48">
        <v>7</v>
      </c>
      <c r="D148" s="42">
        <v>2</v>
      </c>
      <c r="E148" s="49"/>
      <c r="F148" s="50" t="s">
        <v>86</v>
      </c>
      <c r="G148" s="60" t="s">
        <v>213</v>
      </c>
      <c r="H148" s="51">
        <v>32495385.16</v>
      </c>
      <c r="I148" s="51">
        <v>27940886.49</v>
      </c>
      <c r="J148" s="51">
        <v>14891100.52</v>
      </c>
      <c r="K148" s="51">
        <v>584843</v>
      </c>
      <c r="L148" s="51">
        <v>566500</v>
      </c>
      <c r="M148" s="51">
        <v>0</v>
      </c>
      <c r="N148" s="51">
        <v>11898442.97</v>
      </c>
      <c r="O148" s="51">
        <v>4554498.67</v>
      </c>
      <c r="P148" s="51">
        <v>4554498.67</v>
      </c>
    </row>
    <row r="149" spans="1:16" ht="12.75">
      <c r="A149" s="48">
        <v>6</v>
      </c>
      <c r="B149" s="48">
        <v>19</v>
      </c>
      <c r="C149" s="48">
        <v>4</v>
      </c>
      <c r="D149" s="42">
        <v>2</v>
      </c>
      <c r="E149" s="49"/>
      <c r="F149" s="50" t="s">
        <v>86</v>
      </c>
      <c r="G149" s="60" t="s">
        <v>214</v>
      </c>
      <c r="H149" s="51">
        <v>8064959</v>
      </c>
      <c r="I149" s="51">
        <v>7298009</v>
      </c>
      <c r="J149" s="51">
        <v>3110469.5</v>
      </c>
      <c r="K149" s="51">
        <v>93100</v>
      </c>
      <c r="L149" s="51">
        <v>61190</v>
      </c>
      <c r="M149" s="51">
        <v>5664</v>
      </c>
      <c r="N149" s="51">
        <v>4027585.5</v>
      </c>
      <c r="O149" s="51">
        <v>766950</v>
      </c>
      <c r="P149" s="51">
        <v>766950</v>
      </c>
    </row>
    <row r="150" spans="1:16" ht="12.75">
      <c r="A150" s="48">
        <v>6</v>
      </c>
      <c r="B150" s="48">
        <v>20</v>
      </c>
      <c r="C150" s="48">
        <v>11</v>
      </c>
      <c r="D150" s="42">
        <v>2</v>
      </c>
      <c r="E150" s="49"/>
      <c r="F150" s="50" t="s">
        <v>86</v>
      </c>
      <c r="G150" s="60" t="s">
        <v>215</v>
      </c>
      <c r="H150" s="51">
        <v>15876592.18</v>
      </c>
      <c r="I150" s="51">
        <v>13245904.18</v>
      </c>
      <c r="J150" s="51">
        <v>6718960.44</v>
      </c>
      <c r="K150" s="51">
        <v>327500</v>
      </c>
      <c r="L150" s="51">
        <v>275000</v>
      </c>
      <c r="M150" s="51">
        <v>0</v>
      </c>
      <c r="N150" s="51">
        <v>5924443.74</v>
      </c>
      <c r="O150" s="51">
        <v>2630688</v>
      </c>
      <c r="P150" s="51">
        <v>2630688</v>
      </c>
    </row>
    <row r="151" spans="1:16" ht="12.75">
      <c r="A151" s="48">
        <v>6</v>
      </c>
      <c r="B151" s="48">
        <v>16</v>
      </c>
      <c r="C151" s="48">
        <v>5</v>
      </c>
      <c r="D151" s="42">
        <v>2</v>
      </c>
      <c r="E151" s="49"/>
      <c r="F151" s="50" t="s">
        <v>86</v>
      </c>
      <c r="G151" s="60" t="s">
        <v>216</v>
      </c>
      <c r="H151" s="51">
        <v>15211109</v>
      </c>
      <c r="I151" s="51">
        <v>13659879</v>
      </c>
      <c r="J151" s="51">
        <v>7131791</v>
      </c>
      <c r="K151" s="51">
        <v>353000</v>
      </c>
      <c r="L151" s="51">
        <v>508140</v>
      </c>
      <c r="M151" s="51">
        <v>0</v>
      </c>
      <c r="N151" s="51">
        <v>5666948</v>
      </c>
      <c r="O151" s="51">
        <v>1551230</v>
      </c>
      <c r="P151" s="51">
        <v>1551230</v>
      </c>
    </row>
    <row r="152" spans="1:16" ht="12.75">
      <c r="A152" s="48">
        <v>6</v>
      </c>
      <c r="B152" s="48">
        <v>11</v>
      </c>
      <c r="C152" s="48">
        <v>8</v>
      </c>
      <c r="D152" s="42">
        <v>2</v>
      </c>
      <c r="E152" s="49"/>
      <c r="F152" s="50" t="s">
        <v>86</v>
      </c>
      <c r="G152" s="60" t="s">
        <v>98</v>
      </c>
      <c r="H152" s="51">
        <v>26940873</v>
      </c>
      <c r="I152" s="51">
        <v>20764289</v>
      </c>
      <c r="J152" s="51">
        <v>11554639</v>
      </c>
      <c r="K152" s="51">
        <v>439350</v>
      </c>
      <c r="L152" s="51">
        <v>230000</v>
      </c>
      <c r="M152" s="51">
        <v>0</v>
      </c>
      <c r="N152" s="51">
        <v>8540300</v>
      </c>
      <c r="O152" s="51">
        <v>6176584</v>
      </c>
      <c r="P152" s="51">
        <v>6176584</v>
      </c>
    </row>
    <row r="153" spans="1:16" ht="12.75">
      <c r="A153" s="48">
        <v>6</v>
      </c>
      <c r="B153" s="48">
        <v>9</v>
      </c>
      <c r="C153" s="48">
        <v>12</v>
      </c>
      <c r="D153" s="42">
        <v>2</v>
      </c>
      <c r="E153" s="49"/>
      <c r="F153" s="50" t="s">
        <v>86</v>
      </c>
      <c r="G153" s="60" t="s">
        <v>217</v>
      </c>
      <c r="H153" s="51">
        <v>17425716.86</v>
      </c>
      <c r="I153" s="51">
        <v>15474260.86</v>
      </c>
      <c r="J153" s="51">
        <v>7747758</v>
      </c>
      <c r="K153" s="51">
        <v>665462</v>
      </c>
      <c r="L153" s="51">
        <v>401000</v>
      </c>
      <c r="M153" s="51">
        <v>0</v>
      </c>
      <c r="N153" s="51">
        <v>6660040.86</v>
      </c>
      <c r="O153" s="51">
        <v>1951456</v>
      </c>
      <c r="P153" s="51">
        <v>1951456</v>
      </c>
    </row>
    <row r="154" spans="1:16" ht="12.75">
      <c r="A154" s="48">
        <v>6</v>
      </c>
      <c r="B154" s="48">
        <v>20</v>
      </c>
      <c r="C154" s="48">
        <v>12</v>
      </c>
      <c r="D154" s="42">
        <v>2</v>
      </c>
      <c r="E154" s="49"/>
      <c r="F154" s="50" t="s">
        <v>86</v>
      </c>
      <c r="G154" s="60" t="s">
        <v>218</v>
      </c>
      <c r="H154" s="51">
        <v>14699854.39</v>
      </c>
      <c r="I154" s="51">
        <v>12294005.95</v>
      </c>
      <c r="J154" s="51">
        <v>6130014.98</v>
      </c>
      <c r="K154" s="51">
        <v>157381</v>
      </c>
      <c r="L154" s="51">
        <v>65349</v>
      </c>
      <c r="M154" s="51">
        <v>0</v>
      </c>
      <c r="N154" s="51">
        <v>5941260.97</v>
      </c>
      <c r="O154" s="51">
        <v>2405848.44</v>
      </c>
      <c r="P154" s="51">
        <v>2405848.44</v>
      </c>
    </row>
    <row r="155" spans="1:16" ht="12.75">
      <c r="A155" s="48">
        <v>6</v>
      </c>
      <c r="B155" s="48">
        <v>18</v>
      </c>
      <c r="C155" s="48">
        <v>8</v>
      </c>
      <c r="D155" s="42">
        <v>2</v>
      </c>
      <c r="E155" s="49"/>
      <c r="F155" s="50" t="s">
        <v>86</v>
      </c>
      <c r="G155" s="60" t="s">
        <v>219</v>
      </c>
      <c r="H155" s="51">
        <v>22107414.92</v>
      </c>
      <c r="I155" s="51">
        <v>18966896.92</v>
      </c>
      <c r="J155" s="51">
        <v>9120260.92</v>
      </c>
      <c r="K155" s="51">
        <v>1158300</v>
      </c>
      <c r="L155" s="51">
        <v>65000</v>
      </c>
      <c r="M155" s="51">
        <v>0</v>
      </c>
      <c r="N155" s="51">
        <v>8623336</v>
      </c>
      <c r="O155" s="51">
        <v>3140518</v>
      </c>
      <c r="P155" s="51">
        <v>3140518</v>
      </c>
    </row>
    <row r="156" spans="1:16" ht="12.75">
      <c r="A156" s="48">
        <v>6</v>
      </c>
      <c r="B156" s="48">
        <v>7</v>
      </c>
      <c r="C156" s="48">
        <v>6</v>
      </c>
      <c r="D156" s="42">
        <v>2</v>
      </c>
      <c r="E156" s="49"/>
      <c r="F156" s="50" t="s">
        <v>86</v>
      </c>
      <c r="G156" s="60" t="s">
        <v>220</v>
      </c>
      <c r="H156" s="51">
        <v>18505225.52</v>
      </c>
      <c r="I156" s="51">
        <v>16953953.48</v>
      </c>
      <c r="J156" s="51">
        <v>7048323.07</v>
      </c>
      <c r="K156" s="51">
        <v>2763119</v>
      </c>
      <c r="L156" s="51">
        <v>330000</v>
      </c>
      <c r="M156" s="51">
        <v>0</v>
      </c>
      <c r="N156" s="51">
        <v>6812511.41</v>
      </c>
      <c r="O156" s="51">
        <v>1551272.04</v>
      </c>
      <c r="P156" s="51">
        <v>1551272.04</v>
      </c>
    </row>
    <row r="157" spans="1:16" ht="12.75">
      <c r="A157" s="48">
        <v>6</v>
      </c>
      <c r="B157" s="48">
        <v>18</v>
      </c>
      <c r="C157" s="48">
        <v>9</v>
      </c>
      <c r="D157" s="42">
        <v>2</v>
      </c>
      <c r="E157" s="49"/>
      <c r="F157" s="50" t="s">
        <v>86</v>
      </c>
      <c r="G157" s="60" t="s">
        <v>221</v>
      </c>
      <c r="H157" s="51">
        <v>14651920.96</v>
      </c>
      <c r="I157" s="51">
        <v>11039505.61</v>
      </c>
      <c r="J157" s="51">
        <v>5650507.12</v>
      </c>
      <c r="K157" s="51">
        <v>176908.92</v>
      </c>
      <c r="L157" s="51">
        <v>135000</v>
      </c>
      <c r="M157" s="51">
        <v>0</v>
      </c>
      <c r="N157" s="51">
        <v>5077089.57</v>
      </c>
      <c r="O157" s="51">
        <v>3612415.35</v>
      </c>
      <c r="P157" s="51">
        <v>3612415.35</v>
      </c>
    </row>
    <row r="158" spans="1:16" ht="12.75">
      <c r="A158" s="48">
        <v>6</v>
      </c>
      <c r="B158" s="48">
        <v>18</v>
      </c>
      <c r="C158" s="48">
        <v>10</v>
      </c>
      <c r="D158" s="42">
        <v>2</v>
      </c>
      <c r="E158" s="49"/>
      <c r="F158" s="50" t="s">
        <v>86</v>
      </c>
      <c r="G158" s="60" t="s">
        <v>222</v>
      </c>
      <c r="H158" s="51">
        <v>14872581.17</v>
      </c>
      <c r="I158" s="51">
        <v>10035074.7</v>
      </c>
      <c r="J158" s="51">
        <v>4447610.59</v>
      </c>
      <c r="K158" s="51">
        <v>351655</v>
      </c>
      <c r="L158" s="51">
        <v>12000</v>
      </c>
      <c r="M158" s="51">
        <v>0</v>
      </c>
      <c r="N158" s="51">
        <v>5223809.11</v>
      </c>
      <c r="O158" s="51">
        <v>4837506.47</v>
      </c>
      <c r="P158" s="51">
        <v>4837506.47</v>
      </c>
    </row>
    <row r="159" spans="1:16" ht="12.75">
      <c r="A159" s="48">
        <v>6</v>
      </c>
      <c r="B159" s="48">
        <v>1</v>
      </c>
      <c r="C159" s="48">
        <v>16</v>
      </c>
      <c r="D159" s="42">
        <v>2</v>
      </c>
      <c r="E159" s="49"/>
      <c r="F159" s="50" t="s">
        <v>86</v>
      </c>
      <c r="G159" s="60" t="s">
        <v>100</v>
      </c>
      <c r="H159" s="51">
        <v>29140018.35</v>
      </c>
      <c r="I159" s="51">
        <v>18107141.78</v>
      </c>
      <c r="J159" s="51">
        <v>7061861.92</v>
      </c>
      <c r="K159" s="51">
        <v>1557592</v>
      </c>
      <c r="L159" s="51">
        <v>636000</v>
      </c>
      <c r="M159" s="51">
        <v>0</v>
      </c>
      <c r="N159" s="51">
        <v>8851687.86</v>
      </c>
      <c r="O159" s="51">
        <v>11032876.57</v>
      </c>
      <c r="P159" s="51">
        <v>11032876.57</v>
      </c>
    </row>
    <row r="160" spans="1:16" ht="12.75">
      <c r="A160" s="48">
        <v>6</v>
      </c>
      <c r="B160" s="48">
        <v>2</v>
      </c>
      <c r="C160" s="48">
        <v>13</v>
      </c>
      <c r="D160" s="42">
        <v>2</v>
      </c>
      <c r="E160" s="49"/>
      <c r="F160" s="50" t="s">
        <v>86</v>
      </c>
      <c r="G160" s="60" t="s">
        <v>223</v>
      </c>
      <c r="H160" s="51">
        <v>11139843.58</v>
      </c>
      <c r="I160" s="51">
        <v>9614348.17</v>
      </c>
      <c r="J160" s="51">
        <v>5087802.54</v>
      </c>
      <c r="K160" s="51">
        <v>323226</v>
      </c>
      <c r="L160" s="51">
        <v>98000</v>
      </c>
      <c r="M160" s="51">
        <v>0</v>
      </c>
      <c r="N160" s="51">
        <v>4105319.63</v>
      </c>
      <c r="O160" s="51">
        <v>1525495.41</v>
      </c>
      <c r="P160" s="51">
        <v>1525495.41</v>
      </c>
    </row>
    <row r="161" spans="1:16" ht="12.75">
      <c r="A161" s="48">
        <v>6</v>
      </c>
      <c r="B161" s="48">
        <v>18</v>
      </c>
      <c r="C161" s="48">
        <v>11</v>
      </c>
      <c r="D161" s="42">
        <v>2</v>
      </c>
      <c r="E161" s="49"/>
      <c r="F161" s="50" t="s">
        <v>86</v>
      </c>
      <c r="G161" s="60" t="s">
        <v>101</v>
      </c>
      <c r="H161" s="51">
        <v>26885712.63</v>
      </c>
      <c r="I161" s="51">
        <v>24931512.63</v>
      </c>
      <c r="J161" s="51">
        <v>12319710.36</v>
      </c>
      <c r="K161" s="51">
        <v>1737200</v>
      </c>
      <c r="L161" s="51">
        <v>746000</v>
      </c>
      <c r="M161" s="51">
        <v>0</v>
      </c>
      <c r="N161" s="51">
        <v>10128602.27</v>
      </c>
      <c r="O161" s="51">
        <v>1954200</v>
      </c>
      <c r="P161" s="51">
        <v>1954200</v>
      </c>
    </row>
    <row r="162" spans="1:16" ht="12.75">
      <c r="A162" s="48">
        <v>6</v>
      </c>
      <c r="B162" s="48">
        <v>17</v>
      </c>
      <c r="C162" s="48">
        <v>5</v>
      </c>
      <c r="D162" s="42">
        <v>2</v>
      </c>
      <c r="E162" s="49"/>
      <c r="F162" s="50" t="s">
        <v>86</v>
      </c>
      <c r="G162" s="60" t="s">
        <v>224</v>
      </c>
      <c r="H162" s="51">
        <v>31867028</v>
      </c>
      <c r="I162" s="51">
        <v>21804328</v>
      </c>
      <c r="J162" s="51">
        <v>10901208</v>
      </c>
      <c r="K162" s="51">
        <v>575400</v>
      </c>
      <c r="L162" s="51">
        <v>0</v>
      </c>
      <c r="M162" s="51">
        <v>0</v>
      </c>
      <c r="N162" s="51">
        <v>10327720</v>
      </c>
      <c r="O162" s="51">
        <v>10062700</v>
      </c>
      <c r="P162" s="51">
        <v>10062700</v>
      </c>
    </row>
    <row r="163" spans="1:16" ht="12.75">
      <c r="A163" s="48">
        <v>6</v>
      </c>
      <c r="B163" s="48">
        <v>11</v>
      </c>
      <c r="C163" s="48">
        <v>9</v>
      </c>
      <c r="D163" s="42">
        <v>2</v>
      </c>
      <c r="E163" s="49"/>
      <c r="F163" s="50" t="s">
        <v>86</v>
      </c>
      <c r="G163" s="60" t="s">
        <v>225</v>
      </c>
      <c r="H163" s="51">
        <v>23359672</v>
      </c>
      <c r="I163" s="51">
        <v>19509391</v>
      </c>
      <c r="J163" s="51">
        <v>11059805.33</v>
      </c>
      <c r="K163" s="51">
        <v>282698.93</v>
      </c>
      <c r="L163" s="51">
        <v>100755</v>
      </c>
      <c r="M163" s="51">
        <v>0</v>
      </c>
      <c r="N163" s="51">
        <v>8066131.74</v>
      </c>
      <c r="O163" s="51">
        <v>3850281</v>
      </c>
      <c r="P163" s="51">
        <v>3850281</v>
      </c>
    </row>
    <row r="164" spans="1:16" ht="12.75">
      <c r="A164" s="48">
        <v>6</v>
      </c>
      <c r="B164" s="48">
        <v>4</v>
      </c>
      <c r="C164" s="48">
        <v>6</v>
      </c>
      <c r="D164" s="42">
        <v>2</v>
      </c>
      <c r="E164" s="49"/>
      <c r="F164" s="50" t="s">
        <v>86</v>
      </c>
      <c r="G164" s="60" t="s">
        <v>226</v>
      </c>
      <c r="H164" s="51">
        <v>12129693.57</v>
      </c>
      <c r="I164" s="51">
        <v>11651374.57</v>
      </c>
      <c r="J164" s="51">
        <v>5375214.16</v>
      </c>
      <c r="K164" s="51">
        <v>452249.9</v>
      </c>
      <c r="L164" s="51">
        <v>230000</v>
      </c>
      <c r="M164" s="51">
        <v>0</v>
      </c>
      <c r="N164" s="51">
        <v>5593910.51</v>
      </c>
      <c r="O164" s="51">
        <v>478319</v>
      </c>
      <c r="P164" s="51">
        <v>478319</v>
      </c>
    </row>
    <row r="165" spans="1:16" ht="12.75">
      <c r="A165" s="48">
        <v>6</v>
      </c>
      <c r="B165" s="48">
        <v>7</v>
      </c>
      <c r="C165" s="48">
        <v>7</v>
      </c>
      <c r="D165" s="42">
        <v>2</v>
      </c>
      <c r="E165" s="49"/>
      <c r="F165" s="50" t="s">
        <v>86</v>
      </c>
      <c r="G165" s="60" t="s">
        <v>227</v>
      </c>
      <c r="H165" s="51">
        <v>19124647.59</v>
      </c>
      <c r="I165" s="51">
        <v>15895468.07</v>
      </c>
      <c r="J165" s="51">
        <v>7888412.85</v>
      </c>
      <c r="K165" s="51">
        <v>570537</v>
      </c>
      <c r="L165" s="51">
        <v>207260</v>
      </c>
      <c r="M165" s="51">
        <v>0</v>
      </c>
      <c r="N165" s="51">
        <v>7229258.22</v>
      </c>
      <c r="O165" s="51">
        <v>3229179.52</v>
      </c>
      <c r="P165" s="51">
        <v>3229179.52</v>
      </c>
    </row>
    <row r="166" spans="1:16" ht="12.75">
      <c r="A166" s="48">
        <v>6</v>
      </c>
      <c r="B166" s="48">
        <v>1</v>
      </c>
      <c r="C166" s="48">
        <v>17</v>
      </c>
      <c r="D166" s="42">
        <v>2</v>
      </c>
      <c r="E166" s="49"/>
      <c r="F166" s="50" t="s">
        <v>86</v>
      </c>
      <c r="G166" s="60" t="s">
        <v>228</v>
      </c>
      <c r="H166" s="51">
        <v>11766671</v>
      </c>
      <c r="I166" s="51">
        <v>9676076</v>
      </c>
      <c r="J166" s="51">
        <v>4580798</v>
      </c>
      <c r="K166" s="51">
        <v>90000</v>
      </c>
      <c r="L166" s="51">
        <v>353500</v>
      </c>
      <c r="M166" s="51">
        <v>0</v>
      </c>
      <c r="N166" s="51">
        <v>4651778</v>
      </c>
      <c r="O166" s="51">
        <v>2090595</v>
      </c>
      <c r="P166" s="51">
        <v>2090595</v>
      </c>
    </row>
    <row r="167" spans="1:16" ht="12.75">
      <c r="A167" s="48">
        <v>6</v>
      </c>
      <c r="B167" s="48">
        <v>2</v>
      </c>
      <c r="C167" s="48">
        <v>14</v>
      </c>
      <c r="D167" s="42">
        <v>2</v>
      </c>
      <c r="E167" s="49"/>
      <c r="F167" s="50" t="s">
        <v>86</v>
      </c>
      <c r="G167" s="60" t="s">
        <v>229</v>
      </c>
      <c r="H167" s="51">
        <v>19558493.4</v>
      </c>
      <c r="I167" s="51">
        <v>18489702.4</v>
      </c>
      <c r="J167" s="51">
        <v>8397049</v>
      </c>
      <c r="K167" s="51">
        <v>262000</v>
      </c>
      <c r="L167" s="51">
        <v>520000</v>
      </c>
      <c r="M167" s="51">
        <v>0</v>
      </c>
      <c r="N167" s="51">
        <v>9310653.4</v>
      </c>
      <c r="O167" s="51">
        <v>1068791</v>
      </c>
      <c r="P167" s="51">
        <v>1068791</v>
      </c>
    </row>
    <row r="168" spans="1:16" ht="12.75">
      <c r="A168" s="48">
        <v>6</v>
      </c>
      <c r="B168" s="48">
        <v>4</v>
      </c>
      <c r="C168" s="48">
        <v>7</v>
      </c>
      <c r="D168" s="42">
        <v>2</v>
      </c>
      <c r="E168" s="49"/>
      <c r="F168" s="50" t="s">
        <v>86</v>
      </c>
      <c r="G168" s="60" t="s">
        <v>230</v>
      </c>
      <c r="H168" s="51">
        <v>13672253.53</v>
      </c>
      <c r="I168" s="51">
        <v>12452803.53</v>
      </c>
      <c r="J168" s="51">
        <v>5977198.32</v>
      </c>
      <c r="K168" s="51">
        <v>667100</v>
      </c>
      <c r="L168" s="51">
        <v>386088</v>
      </c>
      <c r="M168" s="51">
        <v>0</v>
      </c>
      <c r="N168" s="51">
        <v>5422417.21</v>
      </c>
      <c r="O168" s="51">
        <v>1219450</v>
      </c>
      <c r="P168" s="51">
        <v>1219450</v>
      </c>
    </row>
    <row r="169" spans="1:16" ht="12.75">
      <c r="A169" s="48">
        <v>6</v>
      </c>
      <c r="B169" s="48">
        <v>15</v>
      </c>
      <c r="C169" s="48">
        <v>7</v>
      </c>
      <c r="D169" s="42">
        <v>2</v>
      </c>
      <c r="E169" s="49"/>
      <c r="F169" s="50" t="s">
        <v>86</v>
      </c>
      <c r="G169" s="60" t="s">
        <v>231</v>
      </c>
      <c r="H169" s="51">
        <v>17177845</v>
      </c>
      <c r="I169" s="51">
        <v>14289134</v>
      </c>
      <c r="J169" s="51">
        <v>7867188</v>
      </c>
      <c r="K169" s="51">
        <v>127000</v>
      </c>
      <c r="L169" s="51">
        <v>46000</v>
      </c>
      <c r="M169" s="51">
        <v>0</v>
      </c>
      <c r="N169" s="51">
        <v>6248946</v>
      </c>
      <c r="O169" s="51">
        <v>2888711</v>
      </c>
      <c r="P169" s="51">
        <v>2888711</v>
      </c>
    </row>
    <row r="170" spans="1:16" ht="12.75">
      <c r="A170" s="48">
        <v>6</v>
      </c>
      <c r="B170" s="48">
        <v>18</v>
      </c>
      <c r="C170" s="48">
        <v>13</v>
      </c>
      <c r="D170" s="42">
        <v>2</v>
      </c>
      <c r="E170" s="49"/>
      <c r="F170" s="50" t="s">
        <v>86</v>
      </c>
      <c r="G170" s="60" t="s">
        <v>232</v>
      </c>
      <c r="H170" s="51">
        <v>19670948.23</v>
      </c>
      <c r="I170" s="51">
        <v>13134888.01</v>
      </c>
      <c r="J170" s="51">
        <v>5696459.95</v>
      </c>
      <c r="K170" s="51">
        <v>136115.1</v>
      </c>
      <c r="L170" s="51">
        <v>305500</v>
      </c>
      <c r="M170" s="51">
        <v>0</v>
      </c>
      <c r="N170" s="51">
        <v>6996812.96</v>
      </c>
      <c r="O170" s="51">
        <v>6536060.22</v>
      </c>
      <c r="P170" s="51">
        <v>6536060.22</v>
      </c>
    </row>
    <row r="171" spans="1:16" ht="12.75">
      <c r="A171" s="48">
        <v>6</v>
      </c>
      <c r="B171" s="48">
        <v>16</v>
      </c>
      <c r="C171" s="48">
        <v>6</v>
      </c>
      <c r="D171" s="42">
        <v>2</v>
      </c>
      <c r="E171" s="49"/>
      <c r="F171" s="50" t="s">
        <v>86</v>
      </c>
      <c r="G171" s="60" t="s">
        <v>233</v>
      </c>
      <c r="H171" s="51">
        <v>10712442</v>
      </c>
      <c r="I171" s="51">
        <v>9068319</v>
      </c>
      <c r="J171" s="51">
        <v>4508746</v>
      </c>
      <c r="K171" s="51">
        <v>0</v>
      </c>
      <c r="L171" s="51">
        <v>120000</v>
      </c>
      <c r="M171" s="51">
        <v>0</v>
      </c>
      <c r="N171" s="51">
        <v>4439573</v>
      </c>
      <c r="O171" s="51">
        <v>1644123</v>
      </c>
      <c r="P171" s="51">
        <v>1644123</v>
      </c>
    </row>
    <row r="172" spans="1:16" ht="12.75">
      <c r="A172" s="48">
        <v>6</v>
      </c>
      <c r="B172" s="48">
        <v>19</v>
      </c>
      <c r="C172" s="48">
        <v>5</v>
      </c>
      <c r="D172" s="42">
        <v>2</v>
      </c>
      <c r="E172" s="49"/>
      <c r="F172" s="50" t="s">
        <v>86</v>
      </c>
      <c r="G172" s="60" t="s">
        <v>234</v>
      </c>
      <c r="H172" s="51">
        <v>14401755</v>
      </c>
      <c r="I172" s="51">
        <v>11764989</v>
      </c>
      <c r="J172" s="51">
        <v>5866212.44</v>
      </c>
      <c r="K172" s="51">
        <v>154500</v>
      </c>
      <c r="L172" s="51">
        <v>434000</v>
      </c>
      <c r="M172" s="51">
        <v>0</v>
      </c>
      <c r="N172" s="51">
        <v>5310276.56</v>
      </c>
      <c r="O172" s="51">
        <v>2636766</v>
      </c>
      <c r="P172" s="51">
        <v>2636766</v>
      </c>
    </row>
    <row r="173" spans="1:16" ht="12.75">
      <c r="A173" s="48">
        <v>6</v>
      </c>
      <c r="B173" s="48">
        <v>7</v>
      </c>
      <c r="C173" s="48">
        <v>8</v>
      </c>
      <c r="D173" s="42">
        <v>2</v>
      </c>
      <c r="E173" s="49"/>
      <c r="F173" s="50" t="s">
        <v>86</v>
      </c>
      <c r="G173" s="60" t="s">
        <v>235</v>
      </c>
      <c r="H173" s="51">
        <v>27092542.98</v>
      </c>
      <c r="I173" s="51">
        <v>21242152.69</v>
      </c>
      <c r="J173" s="51">
        <v>10837637.19</v>
      </c>
      <c r="K173" s="51">
        <v>857907</v>
      </c>
      <c r="L173" s="51">
        <v>337500</v>
      </c>
      <c r="M173" s="51">
        <v>0</v>
      </c>
      <c r="N173" s="51">
        <v>9209108.5</v>
      </c>
      <c r="O173" s="51">
        <v>5850390.29</v>
      </c>
      <c r="P173" s="51">
        <v>5850390.29</v>
      </c>
    </row>
    <row r="174" spans="1:16" ht="12.75">
      <c r="A174" s="48">
        <v>6</v>
      </c>
      <c r="B174" s="48">
        <v>8</v>
      </c>
      <c r="C174" s="48">
        <v>13</v>
      </c>
      <c r="D174" s="42">
        <v>2</v>
      </c>
      <c r="E174" s="49"/>
      <c r="F174" s="50" t="s">
        <v>86</v>
      </c>
      <c r="G174" s="60" t="s">
        <v>236</v>
      </c>
      <c r="H174" s="51">
        <v>11566766.11</v>
      </c>
      <c r="I174" s="51">
        <v>9003223.01</v>
      </c>
      <c r="J174" s="51">
        <v>4369368.35</v>
      </c>
      <c r="K174" s="51">
        <v>101956.79</v>
      </c>
      <c r="L174" s="51">
        <v>302629</v>
      </c>
      <c r="M174" s="51">
        <v>0</v>
      </c>
      <c r="N174" s="51">
        <v>4229268.87</v>
      </c>
      <c r="O174" s="51">
        <v>2563543.1</v>
      </c>
      <c r="P174" s="51">
        <v>2563543.1</v>
      </c>
    </row>
    <row r="175" spans="1:16" ht="12.75">
      <c r="A175" s="48">
        <v>6</v>
      </c>
      <c r="B175" s="48">
        <v>14</v>
      </c>
      <c r="C175" s="48">
        <v>10</v>
      </c>
      <c r="D175" s="42">
        <v>2</v>
      </c>
      <c r="E175" s="49"/>
      <c r="F175" s="50" t="s">
        <v>86</v>
      </c>
      <c r="G175" s="60" t="s">
        <v>237</v>
      </c>
      <c r="H175" s="51">
        <v>15531619.66</v>
      </c>
      <c r="I175" s="51">
        <v>12283353.66</v>
      </c>
      <c r="J175" s="51">
        <v>6734975.29</v>
      </c>
      <c r="K175" s="51">
        <v>584491</v>
      </c>
      <c r="L175" s="51">
        <v>330000</v>
      </c>
      <c r="M175" s="51">
        <v>0</v>
      </c>
      <c r="N175" s="51">
        <v>4633887.37</v>
      </c>
      <c r="O175" s="51">
        <v>3248266</v>
      </c>
      <c r="P175" s="51">
        <v>3248266</v>
      </c>
    </row>
    <row r="176" spans="1:16" ht="12.75">
      <c r="A176" s="48">
        <v>6</v>
      </c>
      <c r="B176" s="48">
        <v>4</v>
      </c>
      <c r="C176" s="48">
        <v>8</v>
      </c>
      <c r="D176" s="42">
        <v>2</v>
      </c>
      <c r="E176" s="49"/>
      <c r="F176" s="50" t="s">
        <v>86</v>
      </c>
      <c r="G176" s="60" t="s">
        <v>238</v>
      </c>
      <c r="H176" s="51">
        <v>33412741.35</v>
      </c>
      <c r="I176" s="51">
        <v>25237393.05</v>
      </c>
      <c r="J176" s="51">
        <v>10579358.98</v>
      </c>
      <c r="K176" s="51">
        <v>3777383.06</v>
      </c>
      <c r="L176" s="51">
        <v>485000</v>
      </c>
      <c r="M176" s="51">
        <v>0</v>
      </c>
      <c r="N176" s="51">
        <v>10395651.01</v>
      </c>
      <c r="O176" s="51">
        <v>8175348.3</v>
      </c>
      <c r="P176" s="51">
        <v>8175348.3</v>
      </c>
    </row>
    <row r="177" spans="1:16" ht="12.75">
      <c r="A177" s="48">
        <v>6</v>
      </c>
      <c r="B177" s="48">
        <v>3</v>
      </c>
      <c r="C177" s="48">
        <v>12</v>
      </c>
      <c r="D177" s="42">
        <v>2</v>
      </c>
      <c r="E177" s="49"/>
      <c r="F177" s="50" t="s">
        <v>86</v>
      </c>
      <c r="G177" s="60" t="s">
        <v>239</v>
      </c>
      <c r="H177" s="51">
        <v>17459742</v>
      </c>
      <c r="I177" s="51">
        <v>16117964</v>
      </c>
      <c r="J177" s="51">
        <v>8237089</v>
      </c>
      <c r="K177" s="51">
        <v>217828</v>
      </c>
      <c r="L177" s="51">
        <v>330000</v>
      </c>
      <c r="M177" s="51">
        <v>0</v>
      </c>
      <c r="N177" s="51">
        <v>7333047</v>
      </c>
      <c r="O177" s="51">
        <v>1341778</v>
      </c>
      <c r="P177" s="51">
        <v>1341778</v>
      </c>
    </row>
    <row r="178" spans="1:16" ht="12.75">
      <c r="A178" s="48">
        <v>6</v>
      </c>
      <c r="B178" s="48">
        <v>7</v>
      </c>
      <c r="C178" s="48">
        <v>9</v>
      </c>
      <c r="D178" s="42">
        <v>2</v>
      </c>
      <c r="E178" s="49"/>
      <c r="F178" s="50" t="s">
        <v>86</v>
      </c>
      <c r="G178" s="60" t="s">
        <v>240</v>
      </c>
      <c r="H178" s="51">
        <v>16760145</v>
      </c>
      <c r="I178" s="51">
        <v>12380109</v>
      </c>
      <c r="J178" s="51">
        <v>6476394</v>
      </c>
      <c r="K178" s="51">
        <v>309193</v>
      </c>
      <c r="L178" s="51">
        <v>40000</v>
      </c>
      <c r="M178" s="51">
        <v>0</v>
      </c>
      <c r="N178" s="51">
        <v>5554522</v>
      </c>
      <c r="O178" s="51">
        <v>4380036</v>
      </c>
      <c r="P178" s="51">
        <v>4380036</v>
      </c>
    </row>
    <row r="179" spans="1:16" ht="12.75">
      <c r="A179" s="48">
        <v>6</v>
      </c>
      <c r="B179" s="48">
        <v>12</v>
      </c>
      <c r="C179" s="48">
        <v>7</v>
      </c>
      <c r="D179" s="42">
        <v>2</v>
      </c>
      <c r="E179" s="49"/>
      <c r="F179" s="50" t="s">
        <v>86</v>
      </c>
      <c r="G179" s="60" t="s">
        <v>241</v>
      </c>
      <c r="H179" s="51">
        <v>15177102</v>
      </c>
      <c r="I179" s="51">
        <v>13206224</v>
      </c>
      <c r="J179" s="51">
        <v>6723007</v>
      </c>
      <c r="K179" s="51">
        <v>200000</v>
      </c>
      <c r="L179" s="51">
        <v>120000</v>
      </c>
      <c r="M179" s="51">
        <v>0</v>
      </c>
      <c r="N179" s="51">
        <v>6163217</v>
      </c>
      <c r="O179" s="51">
        <v>1970878</v>
      </c>
      <c r="P179" s="51">
        <v>1970878</v>
      </c>
    </row>
    <row r="180" spans="1:16" ht="12.75">
      <c r="A180" s="48">
        <v>6</v>
      </c>
      <c r="B180" s="48">
        <v>1</v>
      </c>
      <c r="C180" s="48">
        <v>18</v>
      </c>
      <c r="D180" s="42">
        <v>2</v>
      </c>
      <c r="E180" s="49"/>
      <c r="F180" s="50" t="s">
        <v>86</v>
      </c>
      <c r="G180" s="60" t="s">
        <v>242</v>
      </c>
      <c r="H180" s="51">
        <v>25489410</v>
      </c>
      <c r="I180" s="51">
        <v>14414093</v>
      </c>
      <c r="J180" s="51">
        <v>6633470</v>
      </c>
      <c r="K180" s="51">
        <v>1300150</v>
      </c>
      <c r="L180" s="51">
        <v>444508</v>
      </c>
      <c r="M180" s="51">
        <v>0</v>
      </c>
      <c r="N180" s="51">
        <v>6035965</v>
      </c>
      <c r="O180" s="51">
        <v>11075317</v>
      </c>
      <c r="P180" s="51">
        <v>11010917</v>
      </c>
    </row>
    <row r="181" spans="1:16" ht="12.75">
      <c r="A181" s="48">
        <v>6</v>
      </c>
      <c r="B181" s="48">
        <v>19</v>
      </c>
      <c r="C181" s="48">
        <v>6</v>
      </c>
      <c r="D181" s="42">
        <v>2</v>
      </c>
      <c r="E181" s="49"/>
      <c r="F181" s="50" t="s">
        <v>86</v>
      </c>
      <c r="G181" s="60" t="s">
        <v>102</v>
      </c>
      <c r="H181" s="51">
        <v>22435891</v>
      </c>
      <c r="I181" s="51">
        <v>17593313.84</v>
      </c>
      <c r="J181" s="51">
        <v>7562961.63</v>
      </c>
      <c r="K181" s="51">
        <v>269940</v>
      </c>
      <c r="L181" s="51">
        <v>828000</v>
      </c>
      <c r="M181" s="51">
        <v>15636</v>
      </c>
      <c r="N181" s="51">
        <v>8916776.21</v>
      </c>
      <c r="O181" s="51">
        <v>4842577.16</v>
      </c>
      <c r="P181" s="51">
        <v>4842577.16</v>
      </c>
    </row>
    <row r="182" spans="1:16" ht="12.75">
      <c r="A182" s="48">
        <v>6</v>
      </c>
      <c r="B182" s="48">
        <v>15</v>
      </c>
      <c r="C182" s="48">
        <v>8</v>
      </c>
      <c r="D182" s="42">
        <v>2</v>
      </c>
      <c r="E182" s="49"/>
      <c r="F182" s="50" t="s">
        <v>86</v>
      </c>
      <c r="G182" s="60" t="s">
        <v>243</v>
      </c>
      <c r="H182" s="51">
        <v>20388763.16</v>
      </c>
      <c r="I182" s="51">
        <v>17502310.44</v>
      </c>
      <c r="J182" s="51">
        <v>8928221.64</v>
      </c>
      <c r="K182" s="51">
        <v>317000</v>
      </c>
      <c r="L182" s="51">
        <v>100000</v>
      </c>
      <c r="M182" s="51">
        <v>0</v>
      </c>
      <c r="N182" s="51">
        <v>8157088.8</v>
      </c>
      <c r="O182" s="51">
        <v>2886452.72</v>
      </c>
      <c r="P182" s="51">
        <v>2886452.72</v>
      </c>
    </row>
    <row r="183" spans="1:16" ht="12.75">
      <c r="A183" s="48">
        <v>6</v>
      </c>
      <c r="B183" s="48">
        <v>9</v>
      </c>
      <c r="C183" s="48">
        <v>13</v>
      </c>
      <c r="D183" s="42">
        <v>2</v>
      </c>
      <c r="E183" s="49"/>
      <c r="F183" s="50" t="s">
        <v>86</v>
      </c>
      <c r="G183" s="60" t="s">
        <v>244</v>
      </c>
      <c r="H183" s="51">
        <v>19802214.8</v>
      </c>
      <c r="I183" s="51">
        <v>15315260.9</v>
      </c>
      <c r="J183" s="51">
        <v>6739031.75</v>
      </c>
      <c r="K183" s="51">
        <v>1284950.6</v>
      </c>
      <c r="L183" s="51">
        <v>360000</v>
      </c>
      <c r="M183" s="51">
        <v>0</v>
      </c>
      <c r="N183" s="51">
        <v>6931278.55</v>
      </c>
      <c r="O183" s="51">
        <v>4486953.9</v>
      </c>
      <c r="P183" s="51">
        <v>4486953.9</v>
      </c>
    </row>
    <row r="184" spans="1:16" ht="12.75">
      <c r="A184" s="48">
        <v>6</v>
      </c>
      <c r="B184" s="48">
        <v>11</v>
      </c>
      <c r="C184" s="48">
        <v>10</v>
      </c>
      <c r="D184" s="42">
        <v>2</v>
      </c>
      <c r="E184" s="49"/>
      <c r="F184" s="50" t="s">
        <v>86</v>
      </c>
      <c r="G184" s="60" t="s">
        <v>245</v>
      </c>
      <c r="H184" s="51">
        <v>24648685.86</v>
      </c>
      <c r="I184" s="51">
        <v>20347704.46</v>
      </c>
      <c r="J184" s="51">
        <v>9959312.51</v>
      </c>
      <c r="K184" s="51">
        <v>1042771.28</v>
      </c>
      <c r="L184" s="51">
        <v>237177.58</v>
      </c>
      <c r="M184" s="51">
        <v>0</v>
      </c>
      <c r="N184" s="51">
        <v>9108443.09</v>
      </c>
      <c r="O184" s="51">
        <v>4300981.4</v>
      </c>
      <c r="P184" s="51">
        <v>4300981.4</v>
      </c>
    </row>
    <row r="185" spans="1:16" ht="12.75">
      <c r="A185" s="48">
        <v>6</v>
      </c>
      <c r="B185" s="48">
        <v>3</v>
      </c>
      <c r="C185" s="48">
        <v>13</v>
      </c>
      <c r="D185" s="42">
        <v>2</v>
      </c>
      <c r="E185" s="49"/>
      <c r="F185" s="50" t="s">
        <v>86</v>
      </c>
      <c r="G185" s="60" t="s">
        <v>246</v>
      </c>
      <c r="H185" s="51">
        <v>16594060.28</v>
      </c>
      <c r="I185" s="51">
        <v>10115239.56</v>
      </c>
      <c r="J185" s="51">
        <v>4452899.16</v>
      </c>
      <c r="K185" s="51">
        <v>556569</v>
      </c>
      <c r="L185" s="51">
        <v>230000</v>
      </c>
      <c r="M185" s="51">
        <v>0</v>
      </c>
      <c r="N185" s="51">
        <v>4875771.4</v>
      </c>
      <c r="O185" s="51">
        <v>6478820.72</v>
      </c>
      <c r="P185" s="51">
        <v>6478820.72</v>
      </c>
    </row>
    <row r="186" spans="1:16" ht="12.75">
      <c r="A186" s="48">
        <v>6</v>
      </c>
      <c r="B186" s="48">
        <v>11</v>
      </c>
      <c r="C186" s="48">
        <v>11</v>
      </c>
      <c r="D186" s="42">
        <v>2</v>
      </c>
      <c r="E186" s="49"/>
      <c r="F186" s="50" t="s">
        <v>86</v>
      </c>
      <c r="G186" s="60" t="s">
        <v>247</v>
      </c>
      <c r="H186" s="51">
        <v>15594364.4</v>
      </c>
      <c r="I186" s="51">
        <v>12054347.38</v>
      </c>
      <c r="J186" s="51">
        <v>5996645.45</v>
      </c>
      <c r="K186" s="51">
        <v>250000</v>
      </c>
      <c r="L186" s="51">
        <v>50000</v>
      </c>
      <c r="M186" s="51">
        <v>0</v>
      </c>
      <c r="N186" s="51">
        <v>5757701.93</v>
      </c>
      <c r="O186" s="51">
        <v>3540017.02</v>
      </c>
      <c r="P186" s="51">
        <v>3540017.02</v>
      </c>
    </row>
    <row r="187" spans="1:16" ht="12.75">
      <c r="A187" s="48">
        <v>6</v>
      </c>
      <c r="B187" s="48">
        <v>19</v>
      </c>
      <c r="C187" s="48">
        <v>7</v>
      </c>
      <c r="D187" s="42">
        <v>2</v>
      </c>
      <c r="E187" s="49"/>
      <c r="F187" s="50" t="s">
        <v>86</v>
      </c>
      <c r="G187" s="60" t="s">
        <v>248</v>
      </c>
      <c r="H187" s="51">
        <v>21677322.4</v>
      </c>
      <c r="I187" s="51">
        <v>11578933.48</v>
      </c>
      <c r="J187" s="51">
        <v>5326622.09</v>
      </c>
      <c r="K187" s="51">
        <v>68408</v>
      </c>
      <c r="L187" s="51">
        <v>142800</v>
      </c>
      <c r="M187" s="51">
        <v>0</v>
      </c>
      <c r="N187" s="51">
        <v>6041103.39</v>
      </c>
      <c r="O187" s="51">
        <v>10098388.92</v>
      </c>
      <c r="P187" s="51">
        <v>10098388.92</v>
      </c>
    </row>
    <row r="188" spans="1:16" ht="12.75">
      <c r="A188" s="48">
        <v>6</v>
      </c>
      <c r="B188" s="48">
        <v>9</v>
      </c>
      <c r="C188" s="48">
        <v>14</v>
      </c>
      <c r="D188" s="42">
        <v>2</v>
      </c>
      <c r="E188" s="49"/>
      <c r="F188" s="50" t="s">
        <v>86</v>
      </c>
      <c r="G188" s="60" t="s">
        <v>249</v>
      </c>
      <c r="H188" s="51">
        <v>30791338.11</v>
      </c>
      <c r="I188" s="51">
        <v>24430702.83</v>
      </c>
      <c r="J188" s="51">
        <v>10820988.9</v>
      </c>
      <c r="K188" s="51">
        <v>1616464.57</v>
      </c>
      <c r="L188" s="51">
        <v>768281</v>
      </c>
      <c r="M188" s="51">
        <v>0</v>
      </c>
      <c r="N188" s="51">
        <v>11224968.36</v>
      </c>
      <c r="O188" s="51">
        <v>6360635.28</v>
      </c>
      <c r="P188" s="51">
        <v>6360635.28</v>
      </c>
    </row>
    <row r="189" spans="1:16" ht="12.75">
      <c r="A189" s="48">
        <v>6</v>
      </c>
      <c r="B189" s="48">
        <v>19</v>
      </c>
      <c r="C189" s="48">
        <v>8</v>
      </c>
      <c r="D189" s="42">
        <v>2</v>
      </c>
      <c r="E189" s="49"/>
      <c r="F189" s="50" t="s">
        <v>86</v>
      </c>
      <c r="G189" s="60" t="s">
        <v>250</v>
      </c>
      <c r="H189" s="51">
        <v>9574295.88</v>
      </c>
      <c r="I189" s="51">
        <v>8740660.03</v>
      </c>
      <c r="J189" s="51">
        <v>3965173.34</v>
      </c>
      <c r="K189" s="51">
        <v>85500</v>
      </c>
      <c r="L189" s="51">
        <v>88500</v>
      </c>
      <c r="M189" s="51">
        <v>7138</v>
      </c>
      <c r="N189" s="51">
        <v>4594348.69</v>
      </c>
      <c r="O189" s="51">
        <v>833635.85</v>
      </c>
      <c r="P189" s="51">
        <v>833635.85</v>
      </c>
    </row>
    <row r="190" spans="1:16" ht="12.75">
      <c r="A190" s="48">
        <v>6</v>
      </c>
      <c r="B190" s="48">
        <v>9</v>
      </c>
      <c r="C190" s="48">
        <v>15</v>
      </c>
      <c r="D190" s="42">
        <v>2</v>
      </c>
      <c r="E190" s="49"/>
      <c r="F190" s="50" t="s">
        <v>86</v>
      </c>
      <c r="G190" s="60" t="s">
        <v>251</v>
      </c>
      <c r="H190" s="51">
        <v>15389635.08</v>
      </c>
      <c r="I190" s="51">
        <v>12054972.53</v>
      </c>
      <c r="J190" s="51">
        <v>6141861.1</v>
      </c>
      <c r="K190" s="51">
        <v>248000</v>
      </c>
      <c r="L190" s="51">
        <v>235000</v>
      </c>
      <c r="M190" s="51">
        <v>0</v>
      </c>
      <c r="N190" s="51">
        <v>5430111.43</v>
      </c>
      <c r="O190" s="51">
        <v>3334662.55</v>
      </c>
      <c r="P190" s="51">
        <v>3334662.55</v>
      </c>
    </row>
    <row r="191" spans="1:16" ht="12.75">
      <c r="A191" s="48">
        <v>6</v>
      </c>
      <c r="B191" s="48">
        <v>9</v>
      </c>
      <c r="C191" s="48">
        <v>16</v>
      </c>
      <c r="D191" s="42">
        <v>2</v>
      </c>
      <c r="E191" s="49"/>
      <c r="F191" s="50" t="s">
        <v>86</v>
      </c>
      <c r="G191" s="60" t="s">
        <v>252</v>
      </c>
      <c r="H191" s="51">
        <v>8520073.56</v>
      </c>
      <c r="I191" s="51">
        <v>7056114.56</v>
      </c>
      <c r="J191" s="51">
        <v>3487186.78</v>
      </c>
      <c r="K191" s="51">
        <v>112800</v>
      </c>
      <c r="L191" s="51">
        <v>160000</v>
      </c>
      <c r="M191" s="51">
        <v>0</v>
      </c>
      <c r="N191" s="51">
        <v>3296127.78</v>
      </c>
      <c r="O191" s="51">
        <v>1463959</v>
      </c>
      <c r="P191" s="51">
        <v>1463959</v>
      </c>
    </row>
    <row r="192" spans="1:16" ht="12.75">
      <c r="A192" s="48">
        <v>6</v>
      </c>
      <c r="B192" s="48">
        <v>7</v>
      </c>
      <c r="C192" s="48">
        <v>10</v>
      </c>
      <c r="D192" s="42">
        <v>2</v>
      </c>
      <c r="E192" s="49"/>
      <c r="F192" s="50" t="s">
        <v>86</v>
      </c>
      <c r="G192" s="60" t="s">
        <v>253</v>
      </c>
      <c r="H192" s="51">
        <v>18621902</v>
      </c>
      <c r="I192" s="51">
        <v>16223434</v>
      </c>
      <c r="J192" s="51">
        <v>7911265</v>
      </c>
      <c r="K192" s="51">
        <v>538259</v>
      </c>
      <c r="L192" s="51">
        <v>540000</v>
      </c>
      <c r="M192" s="51">
        <v>0</v>
      </c>
      <c r="N192" s="51">
        <v>7233910</v>
      </c>
      <c r="O192" s="51">
        <v>2398468</v>
      </c>
      <c r="P192" s="51">
        <v>2398468</v>
      </c>
    </row>
    <row r="193" spans="1:16" ht="12.75">
      <c r="A193" s="48">
        <v>6</v>
      </c>
      <c r="B193" s="48">
        <v>1</v>
      </c>
      <c r="C193" s="48">
        <v>19</v>
      </c>
      <c r="D193" s="42">
        <v>2</v>
      </c>
      <c r="E193" s="49"/>
      <c r="F193" s="50" t="s">
        <v>86</v>
      </c>
      <c r="G193" s="60" t="s">
        <v>254</v>
      </c>
      <c r="H193" s="51">
        <v>16790358</v>
      </c>
      <c r="I193" s="51">
        <v>12692157</v>
      </c>
      <c r="J193" s="51">
        <v>6499199.01</v>
      </c>
      <c r="K193" s="51">
        <v>627713</v>
      </c>
      <c r="L193" s="51">
        <v>250000</v>
      </c>
      <c r="M193" s="51">
        <v>0</v>
      </c>
      <c r="N193" s="51">
        <v>5315244.99</v>
      </c>
      <c r="O193" s="51">
        <v>4098201</v>
      </c>
      <c r="P193" s="51">
        <v>4098201</v>
      </c>
    </row>
    <row r="194" spans="1:16" ht="12.75">
      <c r="A194" s="48">
        <v>6</v>
      </c>
      <c r="B194" s="48">
        <v>20</v>
      </c>
      <c r="C194" s="48">
        <v>14</v>
      </c>
      <c r="D194" s="42">
        <v>2</v>
      </c>
      <c r="E194" s="49"/>
      <c r="F194" s="50" t="s">
        <v>86</v>
      </c>
      <c r="G194" s="60" t="s">
        <v>255</v>
      </c>
      <c r="H194" s="51">
        <v>51284430.33</v>
      </c>
      <c r="I194" s="51">
        <v>44828914.28</v>
      </c>
      <c r="J194" s="51">
        <v>20325588.89</v>
      </c>
      <c r="K194" s="51">
        <v>2712875.65</v>
      </c>
      <c r="L194" s="51">
        <v>1075521</v>
      </c>
      <c r="M194" s="51">
        <v>0</v>
      </c>
      <c r="N194" s="51">
        <v>20714928.74</v>
      </c>
      <c r="O194" s="51">
        <v>6455516.05</v>
      </c>
      <c r="P194" s="51">
        <v>6455516.05</v>
      </c>
    </row>
    <row r="195" spans="1:16" ht="12.75">
      <c r="A195" s="48">
        <v>6</v>
      </c>
      <c r="B195" s="48">
        <v>3</v>
      </c>
      <c r="C195" s="48">
        <v>14</v>
      </c>
      <c r="D195" s="42">
        <v>2</v>
      </c>
      <c r="E195" s="49"/>
      <c r="F195" s="50" t="s">
        <v>86</v>
      </c>
      <c r="G195" s="60" t="s">
        <v>256</v>
      </c>
      <c r="H195" s="51">
        <v>14279762.41</v>
      </c>
      <c r="I195" s="51">
        <v>10913105.81</v>
      </c>
      <c r="J195" s="51">
        <v>5132374.15</v>
      </c>
      <c r="K195" s="51">
        <v>129627.96</v>
      </c>
      <c r="L195" s="51">
        <v>193026.11</v>
      </c>
      <c r="M195" s="51">
        <v>0</v>
      </c>
      <c r="N195" s="51">
        <v>5458077.59</v>
      </c>
      <c r="O195" s="51">
        <v>3366656.6</v>
      </c>
      <c r="P195" s="51">
        <v>3366656.6</v>
      </c>
    </row>
    <row r="196" spans="1:16" ht="12.75">
      <c r="A196" s="48">
        <v>6</v>
      </c>
      <c r="B196" s="48">
        <v>6</v>
      </c>
      <c r="C196" s="48">
        <v>11</v>
      </c>
      <c r="D196" s="42">
        <v>2</v>
      </c>
      <c r="E196" s="49"/>
      <c r="F196" s="50" t="s">
        <v>86</v>
      </c>
      <c r="G196" s="60" t="s">
        <v>257</v>
      </c>
      <c r="H196" s="51">
        <v>15855519.63</v>
      </c>
      <c r="I196" s="51">
        <v>12895529.63</v>
      </c>
      <c r="J196" s="51">
        <v>6432101.62</v>
      </c>
      <c r="K196" s="51">
        <v>542000</v>
      </c>
      <c r="L196" s="51">
        <v>209863</v>
      </c>
      <c r="M196" s="51">
        <v>0</v>
      </c>
      <c r="N196" s="51">
        <v>5711565.01</v>
      </c>
      <c r="O196" s="51">
        <v>2959990</v>
      </c>
      <c r="P196" s="51">
        <v>2959990</v>
      </c>
    </row>
    <row r="197" spans="1:16" ht="12.75">
      <c r="A197" s="48">
        <v>6</v>
      </c>
      <c r="B197" s="48">
        <v>14</v>
      </c>
      <c r="C197" s="48">
        <v>11</v>
      </c>
      <c r="D197" s="42">
        <v>2</v>
      </c>
      <c r="E197" s="49"/>
      <c r="F197" s="50" t="s">
        <v>86</v>
      </c>
      <c r="G197" s="60" t="s">
        <v>258</v>
      </c>
      <c r="H197" s="51">
        <v>23232638.49</v>
      </c>
      <c r="I197" s="51">
        <v>14798591.26</v>
      </c>
      <c r="J197" s="51">
        <v>8128130.08</v>
      </c>
      <c r="K197" s="51">
        <v>238000</v>
      </c>
      <c r="L197" s="51">
        <v>833400</v>
      </c>
      <c r="M197" s="51">
        <v>0</v>
      </c>
      <c r="N197" s="51">
        <v>5599061.18</v>
      </c>
      <c r="O197" s="51">
        <v>8434047.23</v>
      </c>
      <c r="P197" s="51">
        <v>8133747.23</v>
      </c>
    </row>
    <row r="198" spans="1:16" ht="12.75">
      <c r="A198" s="48">
        <v>6</v>
      </c>
      <c r="B198" s="48">
        <v>7</v>
      </c>
      <c r="C198" s="48">
        <v>2</v>
      </c>
      <c r="D198" s="42">
        <v>3</v>
      </c>
      <c r="E198" s="49"/>
      <c r="F198" s="50" t="s">
        <v>86</v>
      </c>
      <c r="G198" s="60" t="s">
        <v>259</v>
      </c>
      <c r="H198" s="51">
        <v>27021898</v>
      </c>
      <c r="I198" s="51">
        <v>23827515.52</v>
      </c>
      <c r="J198" s="51">
        <v>11290217.95</v>
      </c>
      <c r="K198" s="51">
        <v>1321727.6</v>
      </c>
      <c r="L198" s="51">
        <v>402000</v>
      </c>
      <c r="M198" s="51">
        <v>0</v>
      </c>
      <c r="N198" s="51">
        <v>10813569.97</v>
      </c>
      <c r="O198" s="51">
        <v>3194382.48</v>
      </c>
      <c r="P198" s="51">
        <v>3194382.48</v>
      </c>
    </row>
    <row r="199" spans="1:16" ht="12.75">
      <c r="A199" s="48">
        <v>6</v>
      </c>
      <c r="B199" s="48">
        <v>9</v>
      </c>
      <c r="C199" s="48">
        <v>1</v>
      </c>
      <c r="D199" s="42">
        <v>3</v>
      </c>
      <c r="E199" s="49"/>
      <c r="F199" s="50" t="s">
        <v>86</v>
      </c>
      <c r="G199" s="60" t="s">
        <v>260</v>
      </c>
      <c r="H199" s="51">
        <v>42804588.32</v>
      </c>
      <c r="I199" s="51">
        <v>32670314.82</v>
      </c>
      <c r="J199" s="51">
        <v>15085777.1</v>
      </c>
      <c r="K199" s="51">
        <v>2371000</v>
      </c>
      <c r="L199" s="51">
        <v>898366.43</v>
      </c>
      <c r="M199" s="51">
        <v>0</v>
      </c>
      <c r="N199" s="51">
        <v>14315171.29</v>
      </c>
      <c r="O199" s="51">
        <v>10134273.5</v>
      </c>
      <c r="P199" s="51">
        <v>10134273.5</v>
      </c>
    </row>
    <row r="200" spans="1:16" ht="12.75">
      <c r="A200" s="48">
        <v>6</v>
      </c>
      <c r="B200" s="48">
        <v>9</v>
      </c>
      <c r="C200" s="48">
        <v>3</v>
      </c>
      <c r="D200" s="42">
        <v>3</v>
      </c>
      <c r="E200" s="49"/>
      <c r="F200" s="50" t="s">
        <v>86</v>
      </c>
      <c r="G200" s="60" t="s">
        <v>261</v>
      </c>
      <c r="H200" s="51">
        <v>27599684.52</v>
      </c>
      <c r="I200" s="51">
        <v>25473090.11</v>
      </c>
      <c r="J200" s="51">
        <v>12621637.62</v>
      </c>
      <c r="K200" s="51">
        <v>1381819</v>
      </c>
      <c r="L200" s="51">
        <v>517619</v>
      </c>
      <c r="M200" s="51">
        <v>0</v>
      </c>
      <c r="N200" s="51">
        <v>10952014.49</v>
      </c>
      <c r="O200" s="51">
        <v>2126594.41</v>
      </c>
      <c r="P200" s="51">
        <v>2126594.41</v>
      </c>
    </row>
    <row r="201" spans="1:16" ht="12.75">
      <c r="A201" s="48">
        <v>6</v>
      </c>
      <c r="B201" s="48">
        <v>2</v>
      </c>
      <c r="C201" s="48">
        <v>5</v>
      </c>
      <c r="D201" s="42">
        <v>3</v>
      </c>
      <c r="E201" s="49"/>
      <c r="F201" s="50" t="s">
        <v>86</v>
      </c>
      <c r="G201" s="60" t="s">
        <v>262</v>
      </c>
      <c r="H201" s="51">
        <v>20192364.16</v>
      </c>
      <c r="I201" s="51">
        <v>16411819.16</v>
      </c>
      <c r="J201" s="51">
        <v>8068328.61</v>
      </c>
      <c r="K201" s="51">
        <v>867555</v>
      </c>
      <c r="L201" s="51">
        <v>224000</v>
      </c>
      <c r="M201" s="51">
        <v>0</v>
      </c>
      <c r="N201" s="51">
        <v>7251935.55</v>
      </c>
      <c r="O201" s="51">
        <v>3780545</v>
      </c>
      <c r="P201" s="51">
        <v>3780545</v>
      </c>
    </row>
    <row r="202" spans="1:16" ht="12.75">
      <c r="A202" s="48">
        <v>6</v>
      </c>
      <c r="B202" s="48">
        <v>5</v>
      </c>
      <c r="C202" s="48">
        <v>5</v>
      </c>
      <c r="D202" s="42">
        <v>3</v>
      </c>
      <c r="E202" s="49"/>
      <c r="F202" s="50" t="s">
        <v>86</v>
      </c>
      <c r="G202" s="60" t="s">
        <v>263</v>
      </c>
      <c r="H202" s="51">
        <v>49694656.89</v>
      </c>
      <c r="I202" s="51">
        <v>35185676.74</v>
      </c>
      <c r="J202" s="51">
        <v>16668167.76</v>
      </c>
      <c r="K202" s="51">
        <v>2745179.38</v>
      </c>
      <c r="L202" s="51">
        <v>425000</v>
      </c>
      <c r="M202" s="51">
        <v>0</v>
      </c>
      <c r="N202" s="51">
        <v>15347329.6</v>
      </c>
      <c r="O202" s="51">
        <v>14508980.15</v>
      </c>
      <c r="P202" s="51">
        <v>14368980.15</v>
      </c>
    </row>
    <row r="203" spans="1:16" ht="12.75">
      <c r="A203" s="48">
        <v>6</v>
      </c>
      <c r="B203" s="48">
        <v>2</v>
      </c>
      <c r="C203" s="48">
        <v>7</v>
      </c>
      <c r="D203" s="42">
        <v>3</v>
      </c>
      <c r="E203" s="49"/>
      <c r="F203" s="50" t="s">
        <v>86</v>
      </c>
      <c r="G203" s="60" t="s">
        <v>264</v>
      </c>
      <c r="H203" s="51">
        <v>26207456.76</v>
      </c>
      <c r="I203" s="51">
        <v>20386877.51</v>
      </c>
      <c r="J203" s="51">
        <v>9872771.86</v>
      </c>
      <c r="K203" s="51">
        <v>1216967.96</v>
      </c>
      <c r="L203" s="51">
        <v>531000</v>
      </c>
      <c r="M203" s="51">
        <v>0</v>
      </c>
      <c r="N203" s="51">
        <v>8766137.69</v>
      </c>
      <c r="O203" s="51">
        <v>5820579.25</v>
      </c>
      <c r="P203" s="51">
        <v>5820579.25</v>
      </c>
    </row>
    <row r="204" spans="1:16" ht="12.75">
      <c r="A204" s="48">
        <v>6</v>
      </c>
      <c r="B204" s="48">
        <v>14</v>
      </c>
      <c r="C204" s="48">
        <v>4</v>
      </c>
      <c r="D204" s="42">
        <v>3</v>
      </c>
      <c r="E204" s="49"/>
      <c r="F204" s="50" t="s">
        <v>86</v>
      </c>
      <c r="G204" s="60" t="s">
        <v>265</v>
      </c>
      <c r="H204" s="51">
        <v>29919014</v>
      </c>
      <c r="I204" s="51">
        <v>18307083</v>
      </c>
      <c r="J204" s="51">
        <v>8336049</v>
      </c>
      <c r="K204" s="51">
        <v>832720</v>
      </c>
      <c r="L204" s="51">
        <v>470000</v>
      </c>
      <c r="M204" s="51">
        <v>0</v>
      </c>
      <c r="N204" s="51">
        <v>8668314</v>
      </c>
      <c r="O204" s="51">
        <v>11611931</v>
      </c>
      <c r="P204" s="51">
        <v>11611931</v>
      </c>
    </row>
    <row r="205" spans="1:16" ht="12.75">
      <c r="A205" s="48">
        <v>6</v>
      </c>
      <c r="B205" s="48">
        <v>8</v>
      </c>
      <c r="C205" s="48">
        <v>6</v>
      </c>
      <c r="D205" s="42">
        <v>3</v>
      </c>
      <c r="E205" s="49"/>
      <c r="F205" s="50" t="s">
        <v>86</v>
      </c>
      <c r="G205" s="60" t="s">
        <v>266</v>
      </c>
      <c r="H205" s="51">
        <v>29784530</v>
      </c>
      <c r="I205" s="51">
        <v>17424601</v>
      </c>
      <c r="J205" s="51">
        <v>6745075</v>
      </c>
      <c r="K205" s="51">
        <v>1661931</v>
      </c>
      <c r="L205" s="51">
        <v>300000</v>
      </c>
      <c r="M205" s="51">
        <v>0</v>
      </c>
      <c r="N205" s="51">
        <v>8717595</v>
      </c>
      <c r="O205" s="51">
        <v>12359929</v>
      </c>
      <c r="P205" s="51">
        <v>12359929</v>
      </c>
    </row>
    <row r="206" spans="1:16" ht="12.75">
      <c r="A206" s="48">
        <v>6</v>
      </c>
      <c r="B206" s="48">
        <v>20</v>
      </c>
      <c r="C206" s="48">
        <v>4</v>
      </c>
      <c r="D206" s="42">
        <v>3</v>
      </c>
      <c r="E206" s="49"/>
      <c r="F206" s="50" t="s">
        <v>86</v>
      </c>
      <c r="G206" s="60" t="s">
        <v>267</v>
      </c>
      <c r="H206" s="51">
        <v>28494418.05</v>
      </c>
      <c r="I206" s="51">
        <v>18867199</v>
      </c>
      <c r="J206" s="51">
        <v>10212303</v>
      </c>
      <c r="K206" s="51">
        <v>791280</v>
      </c>
      <c r="L206" s="51">
        <v>681527</v>
      </c>
      <c r="M206" s="51">
        <v>0</v>
      </c>
      <c r="N206" s="51">
        <v>7182089</v>
      </c>
      <c r="O206" s="51">
        <v>9627219.05</v>
      </c>
      <c r="P206" s="51">
        <v>9627219.05</v>
      </c>
    </row>
    <row r="207" spans="1:16" ht="12.75">
      <c r="A207" s="48">
        <v>6</v>
      </c>
      <c r="B207" s="48">
        <v>18</v>
      </c>
      <c r="C207" s="48">
        <v>6</v>
      </c>
      <c r="D207" s="42">
        <v>3</v>
      </c>
      <c r="E207" s="49"/>
      <c r="F207" s="50" t="s">
        <v>86</v>
      </c>
      <c r="G207" s="60" t="s">
        <v>268</v>
      </c>
      <c r="H207" s="51">
        <v>28811330.35</v>
      </c>
      <c r="I207" s="51">
        <v>20113416.06</v>
      </c>
      <c r="J207" s="51">
        <v>11018141.95</v>
      </c>
      <c r="K207" s="51">
        <v>368571</v>
      </c>
      <c r="L207" s="51">
        <v>886000</v>
      </c>
      <c r="M207" s="51">
        <v>0</v>
      </c>
      <c r="N207" s="51">
        <v>7840703.11</v>
      </c>
      <c r="O207" s="51">
        <v>8697914.29</v>
      </c>
      <c r="P207" s="51">
        <v>8697914.29</v>
      </c>
    </row>
    <row r="208" spans="1:16" ht="12.75">
      <c r="A208" s="48">
        <v>6</v>
      </c>
      <c r="B208" s="48">
        <v>10</v>
      </c>
      <c r="C208" s="48">
        <v>3</v>
      </c>
      <c r="D208" s="42">
        <v>3</v>
      </c>
      <c r="E208" s="49"/>
      <c r="F208" s="50" t="s">
        <v>86</v>
      </c>
      <c r="G208" s="60" t="s">
        <v>269</v>
      </c>
      <c r="H208" s="51">
        <v>60384957.82</v>
      </c>
      <c r="I208" s="51">
        <v>50571920.63</v>
      </c>
      <c r="J208" s="51">
        <v>30006637.61</v>
      </c>
      <c r="K208" s="51">
        <v>3500697</v>
      </c>
      <c r="L208" s="51">
        <v>699000</v>
      </c>
      <c r="M208" s="51">
        <v>5000</v>
      </c>
      <c r="N208" s="51">
        <v>16360586.02</v>
      </c>
      <c r="O208" s="51">
        <v>9813037.19</v>
      </c>
      <c r="P208" s="51">
        <v>9812673</v>
      </c>
    </row>
    <row r="209" spans="1:16" ht="12.75">
      <c r="A209" s="48">
        <v>6</v>
      </c>
      <c r="B209" s="48">
        <v>14</v>
      </c>
      <c r="C209" s="48">
        <v>8</v>
      </c>
      <c r="D209" s="42">
        <v>3</v>
      </c>
      <c r="E209" s="49"/>
      <c r="F209" s="50" t="s">
        <v>86</v>
      </c>
      <c r="G209" s="60" t="s">
        <v>270</v>
      </c>
      <c r="H209" s="51">
        <v>47926422</v>
      </c>
      <c r="I209" s="51">
        <v>26816567</v>
      </c>
      <c r="J209" s="51">
        <v>14455139</v>
      </c>
      <c r="K209" s="51">
        <v>904525</v>
      </c>
      <c r="L209" s="51">
        <v>264473</v>
      </c>
      <c r="M209" s="51">
        <v>0</v>
      </c>
      <c r="N209" s="51">
        <v>11192430</v>
      </c>
      <c r="O209" s="51">
        <v>21109855</v>
      </c>
      <c r="P209" s="51">
        <v>21109855</v>
      </c>
    </row>
    <row r="210" spans="1:16" ht="12.75">
      <c r="A210" s="48">
        <v>6</v>
      </c>
      <c r="B210" s="48">
        <v>12</v>
      </c>
      <c r="C210" s="48">
        <v>5</v>
      </c>
      <c r="D210" s="42">
        <v>3</v>
      </c>
      <c r="E210" s="49"/>
      <c r="F210" s="50" t="s">
        <v>86</v>
      </c>
      <c r="G210" s="60" t="s">
        <v>271</v>
      </c>
      <c r="H210" s="51">
        <v>48596935</v>
      </c>
      <c r="I210" s="51">
        <v>40131965</v>
      </c>
      <c r="J210" s="51">
        <v>20074995</v>
      </c>
      <c r="K210" s="51">
        <v>1401705</v>
      </c>
      <c r="L210" s="51">
        <v>510000</v>
      </c>
      <c r="M210" s="51">
        <v>0</v>
      </c>
      <c r="N210" s="51">
        <v>18145265</v>
      </c>
      <c r="O210" s="51">
        <v>8464970</v>
      </c>
      <c r="P210" s="51">
        <v>8464970</v>
      </c>
    </row>
    <row r="211" spans="1:16" ht="12.75">
      <c r="A211" s="48">
        <v>6</v>
      </c>
      <c r="B211" s="48">
        <v>8</v>
      </c>
      <c r="C211" s="48">
        <v>10</v>
      </c>
      <c r="D211" s="42">
        <v>3</v>
      </c>
      <c r="E211" s="49"/>
      <c r="F211" s="50" t="s">
        <v>86</v>
      </c>
      <c r="G211" s="60" t="s">
        <v>272</v>
      </c>
      <c r="H211" s="51">
        <v>18912288</v>
      </c>
      <c r="I211" s="51">
        <v>13235215</v>
      </c>
      <c r="J211" s="51">
        <v>6424634</v>
      </c>
      <c r="K211" s="51">
        <v>740897</v>
      </c>
      <c r="L211" s="51">
        <v>294000</v>
      </c>
      <c r="M211" s="51">
        <v>16960</v>
      </c>
      <c r="N211" s="51">
        <v>5758724</v>
      </c>
      <c r="O211" s="51">
        <v>5677073</v>
      </c>
      <c r="P211" s="51">
        <v>5677073</v>
      </c>
    </row>
    <row r="212" spans="1:16" ht="12.75">
      <c r="A212" s="48">
        <v>6</v>
      </c>
      <c r="B212" s="48">
        <v>13</v>
      </c>
      <c r="C212" s="48">
        <v>4</v>
      </c>
      <c r="D212" s="42">
        <v>3</v>
      </c>
      <c r="E212" s="49"/>
      <c r="F212" s="50" t="s">
        <v>86</v>
      </c>
      <c r="G212" s="60" t="s">
        <v>273</v>
      </c>
      <c r="H212" s="51">
        <v>47501980.41</v>
      </c>
      <c r="I212" s="51">
        <v>34419964.57</v>
      </c>
      <c r="J212" s="51">
        <v>17261923</v>
      </c>
      <c r="K212" s="51">
        <v>1116500</v>
      </c>
      <c r="L212" s="51">
        <v>915000</v>
      </c>
      <c r="M212" s="51">
        <v>0</v>
      </c>
      <c r="N212" s="51">
        <v>15126541.57</v>
      </c>
      <c r="O212" s="51">
        <v>13082015.84</v>
      </c>
      <c r="P212" s="51">
        <v>13082015.84</v>
      </c>
    </row>
    <row r="213" spans="1:16" ht="12.75">
      <c r="A213" s="48">
        <v>6</v>
      </c>
      <c r="B213" s="48">
        <v>17</v>
      </c>
      <c r="C213" s="48">
        <v>3</v>
      </c>
      <c r="D213" s="42">
        <v>3</v>
      </c>
      <c r="E213" s="49"/>
      <c r="F213" s="50" t="s">
        <v>86</v>
      </c>
      <c r="G213" s="60" t="s">
        <v>274</v>
      </c>
      <c r="H213" s="51">
        <v>32646488.33</v>
      </c>
      <c r="I213" s="51">
        <v>26336902.48</v>
      </c>
      <c r="J213" s="51">
        <v>11032268.8</v>
      </c>
      <c r="K213" s="51">
        <v>2023003.67</v>
      </c>
      <c r="L213" s="51">
        <v>500000</v>
      </c>
      <c r="M213" s="51">
        <v>0</v>
      </c>
      <c r="N213" s="51">
        <v>12781630.01</v>
      </c>
      <c r="O213" s="51">
        <v>6309585.85</v>
      </c>
      <c r="P213" s="51">
        <v>6309585.85</v>
      </c>
    </row>
    <row r="214" spans="1:16" ht="12.75">
      <c r="A214" s="48">
        <v>6</v>
      </c>
      <c r="B214" s="48">
        <v>12</v>
      </c>
      <c r="C214" s="48">
        <v>6</v>
      </c>
      <c r="D214" s="42">
        <v>3</v>
      </c>
      <c r="E214" s="49"/>
      <c r="F214" s="50" t="s">
        <v>86</v>
      </c>
      <c r="G214" s="60" t="s">
        <v>275</v>
      </c>
      <c r="H214" s="51">
        <v>40234779</v>
      </c>
      <c r="I214" s="51">
        <v>31521229</v>
      </c>
      <c r="J214" s="51">
        <v>15188869</v>
      </c>
      <c r="K214" s="51">
        <v>1930000</v>
      </c>
      <c r="L214" s="51">
        <v>757000</v>
      </c>
      <c r="M214" s="51">
        <v>0</v>
      </c>
      <c r="N214" s="51">
        <v>13645360</v>
      </c>
      <c r="O214" s="51">
        <v>8713550</v>
      </c>
      <c r="P214" s="51">
        <v>8713550</v>
      </c>
    </row>
    <row r="215" spans="1:16" ht="12.75">
      <c r="A215" s="48">
        <v>6</v>
      </c>
      <c r="B215" s="48">
        <v>16</v>
      </c>
      <c r="C215" s="48">
        <v>4</v>
      </c>
      <c r="D215" s="42">
        <v>3</v>
      </c>
      <c r="E215" s="49"/>
      <c r="F215" s="50" t="s">
        <v>86</v>
      </c>
      <c r="G215" s="60" t="s">
        <v>276</v>
      </c>
      <c r="H215" s="51">
        <v>50553521.56</v>
      </c>
      <c r="I215" s="51">
        <v>47678250.56</v>
      </c>
      <c r="J215" s="51">
        <v>26851667.48</v>
      </c>
      <c r="K215" s="51">
        <v>1023200</v>
      </c>
      <c r="L215" s="51">
        <v>1300000</v>
      </c>
      <c r="M215" s="51">
        <v>0</v>
      </c>
      <c r="N215" s="51">
        <v>18503383.08</v>
      </c>
      <c r="O215" s="51">
        <v>2875271</v>
      </c>
      <c r="P215" s="51">
        <v>2875271</v>
      </c>
    </row>
    <row r="216" spans="1:16" ht="12.75">
      <c r="A216" s="48">
        <v>6</v>
      </c>
      <c r="B216" s="48">
        <v>20</v>
      </c>
      <c r="C216" s="48">
        <v>13</v>
      </c>
      <c r="D216" s="42">
        <v>3</v>
      </c>
      <c r="E216" s="49"/>
      <c r="F216" s="50" t="s">
        <v>86</v>
      </c>
      <c r="G216" s="60" t="s">
        <v>277</v>
      </c>
      <c r="H216" s="51">
        <v>26011949.79</v>
      </c>
      <c r="I216" s="51">
        <v>23853759.76</v>
      </c>
      <c r="J216" s="51">
        <v>11106957.57</v>
      </c>
      <c r="K216" s="51">
        <v>2435370.69</v>
      </c>
      <c r="L216" s="51">
        <v>250000</v>
      </c>
      <c r="M216" s="51">
        <v>0</v>
      </c>
      <c r="N216" s="51">
        <v>10061431.5</v>
      </c>
      <c r="O216" s="51">
        <v>2158190.03</v>
      </c>
      <c r="P216" s="51">
        <v>2008190.03</v>
      </c>
    </row>
    <row r="217" spans="1:16" ht="12.75">
      <c r="A217" s="48">
        <v>6</v>
      </c>
      <c r="B217" s="48">
        <v>2</v>
      </c>
      <c r="C217" s="48">
        <v>12</v>
      </c>
      <c r="D217" s="42">
        <v>3</v>
      </c>
      <c r="E217" s="49"/>
      <c r="F217" s="50" t="s">
        <v>86</v>
      </c>
      <c r="G217" s="60" t="s">
        <v>278</v>
      </c>
      <c r="H217" s="51">
        <v>21544574.64</v>
      </c>
      <c r="I217" s="51">
        <v>19272762.88</v>
      </c>
      <c r="J217" s="51">
        <v>10312381.41</v>
      </c>
      <c r="K217" s="51">
        <v>562500</v>
      </c>
      <c r="L217" s="51">
        <v>396000</v>
      </c>
      <c r="M217" s="51">
        <v>0</v>
      </c>
      <c r="N217" s="51">
        <v>8001881.47</v>
      </c>
      <c r="O217" s="51">
        <v>2271811.76</v>
      </c>
      <c r="P217" s="51">
        <v>2271811.76</v>
      </c>
    </row>
    <row r="218" spans="1:16" ht="12.75">
      <c r="A218" s="48">
        <v>6</v>
      </c>
      <c r="B218" s="48">
        <v>18</v>
      </c>
      <c r="C218" s="48">
        <v>12</v>
      </c>
      <c r="D218" s="42">
        <v>3</v>
      </c>
      <c r="E218" s="49"/>
      <c r="F218" s="50" t="s">
        <v>86</v>
      </c>
      <c r="G218" s="60" t="s">
        <v>279</v>
      </c>
      <c r="H218" s="51">
        <v>23642698.8</v>
      </c>
      <c r="I218" s="51">
        <v>16815489.63</v>
      </c>
      <c r="J218" s="51">
        <v>8331228.32</v>
      </c>
      <c r="K218" s="51">
        <v>366231.81</v>
      </c>
      <c r="L218" s="51">
        <v>585856.4</v>
      </c>
      <c r="M218" s="51">
        <v>0</v>
      </c>
      <c r="N218" s="51">
        <v>7532173.1</v>
      </c>
      <c r="O218" s="51">
        <v>6827209.17</v>
      </c>
      <c r="P218" s="51">
        <v>6827209.17</v>
      </c>
    </row>
    <row r="219" spans="1:16" ht="12.75">
      <c r="A219" s="48">
        <v>6</v>
      </c>
      <c r="B219" s="48">
        <v>20</v>
      </c>
      <c r="C219" s="48">
        <v>15</v>
      </c>
      <c r="D219" s="42">
        <v>3</v>
      </c>
      <c r="E219" s="49"/>
      <c r="F219" s="50" t="s">
        <v>86</v>
      </c>
      <c r="G219" s="60" t="s">
        <v>280</v>
      </c>
      <c r="H219" s="51">
        <v>22835213.66</v>
      </c>
      <c r="I219" s="51">
        <v>17885499.86</v>
      </c>
      <c r="J219" s="51">
        <v>8392614.77</v>
      </c>
      <c r="K219" s="51">
        <v>1119065.95</v>
      </c>
      <c r="L219" s="51">
        <v>673465</v>
      </c>
      <c r="M219" s="51">
        <v>0</v>
      </c>
      <c r="N219" s="51">
        <v>7700354.14</v>
      </c>
      <c r="O219" s="51">
        <v>4949713.8</v>
      </c>
      <c r="P219" s="51">
        <v>4949713.8</v>
      </c>
    </row>
    <row r="220" spans="1:16" ht="12.75">
      <c r="A220" s="48">
        <v>6</v>
      </c>
      <c r="B220" s="48">
        <v>61</v>
      </c>
      <c r="C220" s="48">
        <v>0</v>
      </c>
      <c r="D220" s="42">
        <v>0</v>
      </c>
      <c r="E220" s="49"/>
      <c r="F220" s="50" t="s">
        <v>281</v>
      </c>
      <c r="G220" s="60" t="s">
        <v>282</v>
      </c>
      <c r="H220" s="51">
        <v>244056548</v>
      </c>
      <c r="I220" s="51">
        <v>199132910</v>
      </c>
      <c r="J220" s="51">
        <v>103584163</v>
      </c>
      <c r="K220" s="51">
        <v>25828090</v>
      </c>
      <c r="L220" s="51">
        <v>6653003</v>
      </c>
      <c r="M220" s="51">
        <v>0</v>
      </c>
      <c r="N220" s="51">
        <v>63067654</v>
      </c>
      <c r="O220" s="51">
        <v>44923638</v>
      </c>
      <c r="P220" s="51">
        <v>41758438</v>
      </c>
    </row>
    <row r="221" spans="1:16" ht="12.75">
      <c r="A221" s="48">
        <v>6</v>
      </c>
      <c r="B221" s="48">
        <v>62</v>
      </c>
      <c r="C221" s="48">
        <v>0</v>
      </c>
      <c r="D221" s="42">
        <v>0</v>
      </c>
      <c r="E221" s="49"/>
      <c r="F221" s="50" t="s">
        <v>281</v>
      </c>
      <c r="G221" s="60" t="s">
        <v>283</v>
      </c>
      <c r="H221" s="51">
        <v>260206958.93</v>
      </c>
      <c r="I221" s="51">
        <v>247851959.75</v>
      </c>
      <c r="J221" s="51">
        <v>135344433.91</v>
      </c>
      <c r="K221" s="51">
        <v>24512768.48</v>
      </c>
      <c r="L221" s="51">
        <v>7211162</v>
      </c>
      <c r="M221" s="51">
        <v>52828.85</v>
      </c>
      <c r="N221" s="51">
        <v>80730766.51</v>
      </c>
      <c r="O221" s="51">
        <v>12354999.18</v>
      </c>
      <c r="P221" s="51">
        <v>11338999.18</v>
      </c>
    </row>
    <row r="222" spans="1:16" ht="12.75">
      <c r="A222" s="48">
        <v>6</v>
      </c>
      <c r="B222" s="48">
        <v>63</v>
      </c>
      <c r="C222" s="48">
        <v>0</v>
      </c>
      <c r="D222" s="42">
        <v>0</v>
      </c>
      <c r="E222" s="49"/>
      <c r="F222" s="50" t="s">
        <v>281</v>
      </c>
      <c r="G222" s="60" t="s">
        <v>284</v>
      </c>
      <c r="H222" s="51">
        <v>1772794060</v>
      </c>
      <c r="I222" s="51">
        <v>1318847300</v>
      </c>
      <c r="J222" s="51">
        <v>595528519</v>
      </c>
      <c r="K222" s="51">
        <v>113774905</v>
      </c>
      <c r="L222" s="51">
        <v>44737029</v>
      </c>
      <c r="M222" s="51">
        <v>0</v>
      </c>
      <c r="N222" s="51">
        <v>564806847</v>
      </c>
      <c r="O222" s="51">
        <v>453946760</v>
      </c>
      <c r="P222" s="51">
        <v>436216760</v>
      </c>
    </row>
    <row r="223" spans="1:16" ht="12.75">
      <c r="A223" s="48">
        <v>6</v>
      </c>
      <c r="B223" s="48">
        <v>64</v>
      </c>
      <c r="C223" s="48">
        <v>0</v>
      </c>
      <c r="D223" s="42">
        <v>0</v>
      </c>
      <c r="E223" s="49"/>
      <c r="F223" s="50" t="s">
        <v>281</v>
      </c>
      <c r="G223" s="60" t="s">
        <v>285</v>
      </c>
      <c r="H223" s="51">
        <v>325220381</v>
      </c>
      <c r="I223" s="51">
        <v>267877035</v>
      </c>
      <c r="J223" s="51">
        <v>130957967</v>
      </c>
      <c r="K223" s="51">
        <v>41256814</v>
      </c>
      <c r="L223" s="51">
        <v>5529007</v>
      </c>
      <c r="M223" s="51">
        <v>0</v>
      </c>
      <c r="N223" s="51">
        <v>90133247</v>
      </c>
      <c r="O223" s="51">
        <v>57343346</v>
      </c>
      <c r="P223" s="51">
        <v>57343118</v>
      </c>
    </row>
    <row r="224" spans="1:16" ht="12.75">
      <c r="A224" s="48">
        <v>6</v>
      </c>
      <c r="B224" s="48">
        <v>1</v>
      </c>
      <c r="C224" s="48">
        <v>0</v>
      </c>
      <c r="D224" s="42">
        <v>0</v>
      </c>
      <c r="E224" s="49"/>
      <c r="F224" s="50" t="s">
        <v>286</v>
      </c>
      <c r="G224" s="60" t="s">
        <v>287</v>
      </c>
      <c r="H224" s="51">
        <v>78600854.88</v>
      </c>
      <c r="I224" s="51">
        <v>74192923.17</v>
      </c>
      <c r="J224" s="51">
        <v>43706536.97</v>
      </c>
      <c r="K224" s="51">
        <v>1839419.02</v>
      </c>
      <c r="L224" s="51">
        <v>840000</v>
      </c>
      <c r="M224" s="51">
        <v>0</v>
      </c>
      <c r="N224" s="51">
        <v>27806967.18</v>
      </c>
      <c r="O224" s="51">
        <v>4407931.71</v>
      </c>
      <c r="P224" s="51">
        <v>4407931.71</v>
      </c>
    </row>
    <row r="225" spans="1:16" ht="12.75">
      <c r="A225" s="48">
        <v>6</v>
      </c>
      <c r="B225" s="48">
        <v>2</v>
      </c>
      <c r="C225" s="48">
        <v>0</v>
      </c>
      <c r="D225" s="42">
        <v>0</v>
      </c>
      <c r="E225" s="49"/>
      <c r="F225" s="50" t="s">
        <v>286</v>
      </c>
      <c r="G225" s="60" t="s">
        <v>288</v>
      </c>
      <c r="H225" s="51">
        <v>91585901</v>
      </c>
      <c r="I225" s="51">
        <v>86563466</v>
      </c>
      <c r="J225" s="51">
        <v>48991846.39</v>
      </c>
      <c r="K225" s="51">
        <v>6375320.5</v>
      </c>
      <c r="L225" s="51">
        <v>1725951</v>
      </c>
      <c r="M225" s="51">
        <v>240000</v>
      </c>
      <c r="N225" s="51">
        <v>29230348.11</v>
      </c>
      <c r="O225" s="51">
        <v>5022435</v>
      </c>
      <c r="P225" s="51">
        <v>5022435</v>
      </c>
    </row>
    <row r="226" spans="1:16" ht="12.75">
      <c r="A226" s="48">
        <v>6</v>
      </c>
      <c r="B226" s="48">
        <v>3</v>
      </c>
      <c r="C226" s="48">
        <v>0</v>
      </c>
      <c r="D226" s="42">
        <v>0</v>
      </c>
      <c r="E226" s="49"/>
      <c r="F226" s="50" t="s">
        <v>286</v>
      </c>
      <c r="G226" s="60" t="s">
        <v>289</v>
      </c>
      <c r="H226" s="51">
        <v>58991468</v>
      </c>
      <c r="I226" s="51">
        <v>49931941</v>
      </c>
      <c r="J226" s="51">
        <v>23936486.21</v>
      </c>
      <c r="K226" s="51">
        <v>1112638</v>
      </c>
      <c r="L226" s="51">
        <v>510200</v>
      </c>
      <c r="M226" s="51">
        <v>0</v>
      </c>
      <c r="N226" s="51">
        <v>24372616.79</v>
      </c>
      <c r="O226" s="51">
        <v>9059527</v>
      </c>
      <c r="P226" s="51">
        <v>9059527</v>
      </c>
    </row>
    <row r="227" spans="1:16" ht="12.75">
      <c r="A227" s="48">
        <v>6</v>
      </c>
      <c r="B227" s="48">
        <v>4</v>
      </c>
      <c r="C227" s="48">
        <v>0</v>
      </c>
      <c r="D227" s="42">
        <v>0</v>
      </c>
      <c r="E227" s="49"/>
      <c r="F227" s="50" t="s">
        <v>286</v>
      </c>
      <c r="G227" s="60" t="s">
        <v>290</v>
      </c>
      <c r="H227" s="51">
        <v>53114054.94</v>
      </c>
      <c r="I227" s="51">
        <v>51526218.83</v>
      </c>
      <c r="J227" s="51">
        <v>31840656</v>
      </c>
      <c r="K227" s="51">
        <v>2945540.32</v>
      </c>
      <c r="L227" s="51">
        <v>74500</v>
      </c>
      <c r="M227" s="51">
        <v>43266</v>
      </c>
      <c r="N227" s="51">
        <v>16622256.51</v>
      </c>
      <c r="O227" s="51">
        <v>1587836.11</v>
      </c>
      <c r="P227" s="51">
        <v>1587836.11</v>
      </c>
    </row>
    <row r="228" spans="1:16" ht="12.75">
      <c r="A228" s="48">
        <v>6</v>
      </c>
      <c r="B228" s="48">
        <v>5</v>
      </c>
      <c r="C228" s="48">
        <v>0</v>
      </c>
      <c r="D228" s="42">
        <v>0</v>
      </c>
      <c r="E228" s="49"/>
      <c r="F228" s="50" t="s">
        <v>286</v>
      </c>
      <c r="G228" s="60" t="s">
        <v>291</v>
      </c>
      <c r="H228" s="51">
        <v>41964429.7</v>
      </c>
      <c r="I228" s="51">
        <v>35364570.78</v>
      </c>
      <c r="J228" s="51">
        <v>22686915.73</v>
      </c>
      <c r="K228" s="51">
        <v>285649.66</v>
      </c>
      <c r="L228" s="51">
        <v>719140</v>
      </c>
      <c r="M228" s="51">
        <v>0</v>
      </c>
      <c r="N228" s="51">
        <v>11672865.39</v>
      </c>
      <c r="O228" s="51">
        <v>6599858.92</v>
      </c>
      <c r="P228" s="51">
        <v>6599858.92</v>
      </c>
    </row>
    <row r="229" spans="1:16" ht="12.75">
      <c r="A229" s="48">
        <v>6</v>
      </c>
      <c r="B229" s="48">
        <v>6</v>
      </c>
      <c r="C229" s="48">
        <v>0</v>
      </c>
      <c r="D229" s="42">
        <v>0</v>
      </c>
      <c r="E229" s="49"/>
      <c r="F229" s="50" t="s">
        <v>286</v>
      </c>
      <c r="G229" s="60" t="s">
        <v>292</v>
      </c>
      <c r="H229" s="51">
        <v>70519807</v>
      </c>
      <c r="I229" s="51">
        <v>62495422</v>
      </c>
      <c r="J229" s="51">
        <v>39815141</v>
      </c>
      <c r="K229" s="51">
        <v>1627441</v>
      </c>
      <c r="L229" s="51">
        <v>983809</v>
      </c>
      <c r="M229" s="51">
        <v>0</v>
      </c>
      <c r="N229" s="51">
        <v>20069031</v>
      </c>
      <c r="O229" s="51">
        <v>8024385</v>
      </c>
      <c r="P229" s="51">
        <v>8024385</v>
      </c>
    </row>
    <row r="230" spans="1:16" ht="12.75">
      <c r="A230" s="48">
        <v>6</v>
      </c>
      <c r="B230" s="48">
        <v>7</v>
      </c>
      <c r="C230" s="48">
        <v>0</v>
      </c>
      <c r="D230" s="42">
        <v>0</v>
      </c>
      <c r="E230" s="49"/>
      <c r="F230" s="50" t="s">
        <v>286</v>
      </c>
      <c r="G230" s="60" t="s">
        <v>293</v>
      </c>
      <c r="H230" s="51">
        <v>82829129.59</v>
      </c>
      <c r="I230" s="51">
        <v>80305857.99</v>
      </c>
      <c r="J230" s="51">
        <v>49898251.09</v>
      </c>
      <c r="K230" s="51">
        <v>3247137.4</v>
      </c>
      <c r="L230" s="51">
        <v>1404989</v>
      </c>
      <c r="M230" s="51">
        <v>218777</v>
      </c>
      <c r="N230" s="51">
        <v>25536703.5</v>
      </c>
      <c r="O230" s="51">
        <v>2523271.6</v>
      </c>
      <c r="P230" s="51">
        <v>2523271.6</v>
      </c>
    </row>
    <row r="231" spans="1:16" ht="12.75">
      <c r="A231" s="48">
        <v>6</v>
      </c>
      <c r="B231" s="48">
        <v>8</v>
      </c>
      <c r="C231" s="48">
        <v>0</v>
      </c>
      <c r="D231" s="42">
        <v>0</v>
      </c>
      <c r="E231" s="49"/>
      <c r="F231" s="50" t="s">
        <v>286</v>
      </c>
      <c r="G231" s="60" t="s">
        <v>294</v>
      </c>
      <c r="H231" s="51">
        <v>85311684</v>
      </c>
      <c r="I231" s="51">
        <v>69377897</v>
      </c>
      <c r="J231" s="51">
        <v>38995879</v>
      </c>
      <c r="K231" s="51">
        <v>2738583</v>
      </c>
      <c r="L231" s="51">
        <v>852500</v>
      </c>
      <c r="M231" s="51">
        <v>0</v>
      </c>
      <c r="N231" s="51">
        <v>26790935</v>
      </c>
      <c r="O231" s="51">
        <v>15933787</v>
      </c>
      <c r="P231" s="51">
        <v>15933787</v>
      </c>
    </row>
    <row r="232" spans="1:16" ht="12.75">
      <c r="A232" s="48">
        <v>6</v>
      </c>
      <c r="B232" s="48">
        <v>9</v>
      </c>
      <c r="C232" s="48">
        <v>0</v>
      </c>
      <c r="D232" s="42">
        <v>0</v>
      </c>
      <c r="E232" s="49"/>
      <c r="F232" s="50" t="s">
        <v>286</v>
      </c>
      <c r="G232" s="60" t="s">
        <v>295</v>
      </c>
      <c r="H232" s="51">
        <v>146509037.25</v>
      </c>
      <c r="I232" s="51">
        <v>87972813.98</v>
      </c>
      <c r="J232" s="51">
        <v>50439379.14</v>
      </c>
      <c r="K232" s="51">
        <v>1754157.4</v>
      </c>
      <c r="L232" s="51">
        <v>1847442.01</v>
      </c>
      <c r="M232" s="51">
        <v>457133.71</v>
      </c>
      <c r="N232" s="51">
        <v>33474701.72</v>
      </c>
      <c r="O232" s="51">
        <v>58536223.27</v>
      </c>
      <c r="P232" s="51">
        <v>58536223.27</v>
      </c>
    </row>
    <row r="233" spans="1:16" ht="12.75">
      <c r="A233" s="48">
        <v>6</v>
      </c>
      <c r="B233" s="48">
        <v>10</v>
      </c>
      <c r="C233" s="48">
        <v>0</v>
      </c>
      <c r="D233" s="42">
        <v>0</v>
      </c>
      <c r="E233" s="49"/>
      <c r="F233" s="50" t="s">
        <v>286</v>
      </c>
      <c r="G233" s="60" t="s">
        <v>296</v>
      </c>
      <c r="H233" s="51">
        <v>56433980</v>
      </c>
      <c r="I233" s="51">
        <v>45558468</v>
      </c>
      <c r="J233" s="51">
        <v>28456406</v>
      </c>
      <c r="K233" s="51">
        <v>1109838</v>
      </c>
      <c r="L233" s="51">
        <v>961451</v>
      </c>
      <c r="M233" s="51">
        <v>24861</v>
      </c>
      <c r="N233" s="51">
        <v>15005912</v>
      </c>
      <c r="O233" s="51">
        <v>10875512</v>
      </c>
      <c r="P233" s="51">
        <v>10875512</v>
      </c>
    </row>
    <row r="234" spans="1:16" ht="12.75">
      <c r="A234" s="48">
        <v>6</v>
      </c>
      <c r="B234" s="48">
        <v>11</v>
      </c>
      <c r="C234" s="48">
        <v>0</v>
      </c>
      <c r="D234" s="42">
        <v>0</v>
      </c>
      <c r="E234" s="49"/>
      <c r="F234" s="50" t="s">
        <v>286</v>
      </c>
      <c r="G234" s="60" t="s">
        <v>297</v>
      </c>
      <c r="H234" s="51">
        <v>94736343.24</v>
      </c>
      <c r="I234" s="51">
        <v>84716653.74</v>
      </c>
      <c r="J234" s="51">
        <v>51326334.17</v>
      </c>
      <c r="K234" s="51">
        <v>4685030.92</v>
      </c>
      <c r="L234" s="51">
        <v>2983079</v>
      </c>
      <c r="M234" s="51">
        <v>0</v>
      </c>
      <c r="N234" s="51">
        <v>25722209.65</v>
      </c>
      <c r="O234" s="51">
        <v>10019689.5</v>
      </c>
      <c r="P234" s="51">
        <v>10019689.5</v>
      </c>
    </row>
    <row r="235" spans="1:16" ht="12.75">
      <c r="A235" s="48">
        <v>6</v>
      </c>
      <c r="B235" s="48">
        <v>12</v>
      </c>
      <c r="C235" s="48">
        <v>0</v>
      </c>
      <c r="D235" s="42">
        <v>0</v>
      </c>
      <c r="E235" s="49"/>
      <c r="F235" s="50" t="s">
        <v>286</v>
      </c>
      <c r="G235" s="60" t="s">
        <v>298</v>
      </c>
      <c r="H235" s="51">
        <v>49857746</v>
      </c>
      <c r="I235" s="51">
        <v>44046115</v>
      </c>
      <c r="J235" s="51">
        <v>24570180</v>
      </c>
      <c r="K235" s="51">
        <v>871733</v>
      </c>
      <c r="L235" s="51">
        <v>692010</v>
      </c>
      <c r="M235" s="51">
        <v>813383</v>
      </c>
      <c r="N235" s="51">
        <v>17098809</v>
      </c>
      <c r="O235" s="51">
        <v>5811631</v>
      </c>
      <c r="P235" s="51">
        <v>5811631</v>
      </c>
    </row>
    <row r="236" spans="1:16" ht="12.75">
      <c r="A236" s="48">
        <v>6</v>
      </c>
      <c r="B236" s="48">
        <v>13</v>
      </c>
      <c r="C236" s="48">
        <v>0</v>
      </c>
      <c r="D236" s="42">
        <v>0</v>
      </c>
      <c r="E236" s="49"/>
      <c r="F236" s="50" t="s">
        <v>286</v>
      </c>
      <c r="G236" s="60" t="s">
        <v>299</v>
      </c>
      <c r="H236" s="51">
        <v>42169440.19</v>
      </c>
      <c r="I236" s="51">
        <v>27774322.9</v>
      </c>
      <c r="J236" s="51">
        <v>16150172.29</v>
      </c>
      <c r="K236" s="51">
        <v>1466358.52</v>
      </c>
      <c r="L236" s="51">
        <v>508453.78</v>
      </c>
      <c r="M236" s="51">
        <v>63040</v>
      </c>
      <c r="N236" s="51">
        <v>9586298.31</v>
      </c>
      <c r="O236" s="51">
        <v>14395117.29</v>
      </c>
      <c r="P236" s="51">
        <v>14395117.29</v>
      </c>
    </row>
    <row r="237" spans="1:16" ht="12.75">
      <c r="A237" s="48">
        <v>6</v>
      </c>
      <c r="B237" s="48">
        <v>14</v>
      </c>
      <c r="C237" s="48">
        <v>0</v>
      </c>
      <c r="D237" s="42">
        <v>0</v>
      </c>
      <c r="E237" s="49"/>
      <c r="F237" s="50" t="s">
        <v>286</v>
      </c>
      <c r="G237" s="60" t="s">
        <v>300</v>
      </c>
      <c r="H237" s="51">
        <v>120312177</v>
      </c>
      <c r="I237" s="51">
        <v>109860372</v>
      </c>
      <c r="J237" s="51">
        <v>62385178</v>
      </c>
      <c r="K237" s="51">
        <v>7376870</v>
      </c>
      <c r="L237" s="51">
        <v>723000</v>
      </c>
      <c r="M237" s="51">
        <v>1376766</v>
      </c>
      <c r="N237" s="51">
        <v>37998558</v>
      </c>
      <c r="O237" s="51">
        <v>10451805</v>
      </c>
      <c r="P237" s="51">
        <v>10451805</v>
      </c>
    </row>
    <row r="238" spans="1:16" ht="12.75">
      <c r="A238" s="48">
        <v>6</v>
      </c>
      <c r="B238" s="48">
        <v>15</v>
      </c>
      <c r="C238" s="48">
        <v>0</v>
      </c>
      <c r="D238" s="42">
        <v>0</v>
      </c>
      <c r="E238" s="49"/>
      <c r="F238" s="50" t="s">
        <v>286</v>
      </c>
      <c r="G238" s="60" t="s">
        <v>301</v>
      </c>
      <c r="H238" s="51">
        <v>47588474.97</v>
      </c>
      <c r="I238" s="51">
        <v>43093275.42</v>
      </c>
      <c r="J238" s="51">
        <v>26553197.06</v>
      </c>
      <c r="K238" s="51">
        <v>1902351.95</v>
      </c>
      <c r="L238" s="51">
        <v>764847.56</v>
      </c>
      <c r="M238" s="51">
        <v>172166.92</v>
      </c>
      <c r="N238" s="51">
        <v>13700711.93</v>
      </c>
      <c r="O238" s="51">
        <v>4495199.55</v>
      </c>
      <c r="P238" s="51">
        <v>4495199.55</v>
      </c>
    </row>
    <row r="239" spans="1:16" ht="12.75">
      <c r="A239" s="48">
        <v>6</v>
      </c>
      <c r="B239" s="48">
        <v>16</v>
      </c>
      <c r="C239" s="48">
        <v>0</v>
      </c>
      <c r="D239" s="42">
        <v>0</v>
      </c>
      <c r="E239" s="49"/>
      <c r="F239" s="50" t="s">
        <v>286</v>
      </c>
      <c r="G239" s="60" t="s">
        <v>302</v>
      </c>
      <c r="H239" s="51">
        <v>63112404</v>
      </c>
      <c r="I239" s="51">
        <v>46562388</v>
      </c>
      <c r="J239" s="51">
        <v>29969500</v>
      </c>
      <c r="K239" s="51">
        <v>3320559</v>
      </c>
      <c r="L239" s="51">
        <v>465656</v>
      </c>
      <c r="M239" s="51">
        <v>0</v>
      </c>
      <c r="N239" s="51">
        <v>12806673</v>
      </c>
      <c r="O239" s="51">
        <v>16550016</v>
      </c>
      <c r="P239" s="51">
        <v>16550016</v>
      </c>
    </row>
    <row r="240" spans="1:16" ht="12.75">
      <c r="A240" s="48">
        <v>6</v>
      </c>
      <c r="B240" s="48">
        <v>17</v>
      </c>
      <c r="C240" s="48">
        <v>0</v>
      </c>
      <c r="D240" s="42">
        <v>0</v>
      </c>
      <c r="E240" s="49"/>
      <c r="F240" s="50" t="s">
        <v>286</v>
      </c>
      <c r="G240" s="60" t="s">
        <v>303</v>
      </c>
      <c r="H240" s="51">
        <v>68901967</v>
      </c>
      <c r="I240" s="51">
        <v>58094197</v>
      </c>
      <c r="J240" s="51">
        <v>35478300</v>
      </c>
      <c r="K240" s="51">
        <v>2578985</v>
      </c>
      <c r="L240" s="51">
        <v>231445</v>
      </c>
      <c r="M240" s="51">
        <v>234839</v>
      </c>
      <c r="N240" s="51">
        <v>19570628</v>
      </c>
      <c r="O240" s="51">
        <v>10807770</v>
      </c>
      <c r="P240" s="51">
        <v>10807770</v>
      </c>
    </row>
    <row r="241" spans="1:16" ht="12.75">
      <c r="A241" s="48">
        <v>6</v>
      </c>
      <c r="B241" s="48">
        <v>18</v>
      </c>
      <c r="C241" s="48">
        <v>0</v>
      </c>
      <c r="D241" s="42">
        <v>0</v>
      </c>
      <c r="E241" s="49"/>
      <c r="F241" s="50" t="s">
        <v>286</v>
      </c>
      <c r="G241" s="60" t="s">
        <v>304</v>
      </c>
      <c r="H241" s="51">
        <v>96657028.74</v>
      </c>
      <c r="I241" s="51">
        <v>68692069.12</v>
      </c>
      <c r="J241" s="51">
        <v>41339504.81</v>
      </c>
      <c r="K241" s="51">
        <v>4939461.23</v>
      </c>
      <c r="L241" s="51">
        <v>2025558</v>
      </c>
      <c r="M241" s="51">
        <v>0</v>
      </c>
      <c r="N241" s="51">
        <v>20387545.08</v>
      </c>
      <c r="O241" s="51">
        <v>27964959.62</v>
      </c>
      <c r="P241" s="51">
        <v>27964959.62</v>
      </c>
    </row>
    <row r="242" spans="1:16" ht="12.75">
      <c r="A242" s="48">
        <v>6</v>
      </c>
      <c r="B242" s="48">
        <v>19</v>
      </c>
      <c r="C242" s="48">
        <v>0</v>
      </c>
      <c r="D242" s="42">
        <v>0</v>
      </c>
      <c r="E242" s="49"/>
      <c r="F242" s="50" t="s">
        <v>286</v>
      </c>
      <c r="G242" s="60" t="s">
        <v>305</v>
      </c>
      <c r="H242" s="51">
        <v>59446028.82</v>
      </c>
      <c r="I242" s="51">
        <v>44963841.75</v>
      </c>
      <c r="J242" s="51">
        <v>27029346.57</v>
      </c>
      <c r="K242" s="51">
        <v>1521000.21</v>
      </c>
      <c r="L242" s="51">
        <v>907790.35</v>
      </c>
      <c r="M242" s="51">
        <v>0</v>
      </c>
      <c r="N242" s="51">
        <v>15505704.62</v>
      </c>
      <c r="O242" s="51">
        <v>14482187.07</v>
      </c>
      <c r="P242" s="51">
        <v>14482187.07</v>
      </c>
    </row>
    <row r="243" spans="1:16" ht="12.75">
      <c r="A243" s="48">
        <v>6</v>
      </c>
      <c r="B243" s="48">
        <v>20</v>
      </c>
      <c r="C243" s="48">
        <v>0</v>
      </c>
      <c r="D243" s="42">
        <v>0</v>
      </c>
      <c r="E243" s="49"/>
      <c r="F243" s="50" t="s">
        <v>286</v>
      </c>
      <c r="G243" s="60" t="s">
        <v>306</v>
      </c>
      <c r="H243" s="51">
        <v>49390329</v>
      </c>
      <c r="I243" s="51">
        <v>46897388</v>
      </c>
      <c r="J243" s="51">
        <v>26026401</v>
      </c>
      <c r="K243" s="51">
        <v>2599968</v>
      </c>
      <c r="L243" s="51">
        <v>544000</v>
      </c>
      <c r="M243" s="51">
        <v>0</v>
      </c>
      <c r="N243" s="51">
        <v>17727019</v>
      </c>
      <c r="O243" s="51">
        <v>2492941</v>
      </c>
      <c r="P243" s="51">
        <v>2492941</v>
      </c>
    </row>
    <row r="244" spans="1:16" ht="12.75">
      <c r="A244" s="48">
        <v>6</v>
      </c>
      <c r="B244" s="48">
        <v>0</v>
      </c>
      <c r="C244" s="48">
        <v>0</v>
      </c>
      <c r="D244" s="42">
        <v>0</v>
      </c>
      <c r="E244" s="49"/>
      <c r="F244" s="50" t="s">
        <v>307</v>
      </c>
      <c r="G244" s="60" t="s">
        <v>308</v>
      </c>
      <c r="H244" s="51">
        <v>966997375.36</v>
      </c>
      <c r="I244" s="51">
        <v>583878744.44</v>
      </c>
      <c r="J244" s="51">
        <v>176721505.87</v>
      </c>
      <c r="K244" s="51">
        <v>181924299.18</v>
      </c>
      <c r="L244" s="51">
        <v>17187433.04</v>
      </c>
      <c r="M244" s="51">
        <v>1600000</v>
      </c>
      <c r="N244" s="51">
        <v>206445506.35</v>
      </c>
      <c r="O244" s="51">
        <v>383118630.92</v>
      </c>
      <c r="P244" s="51">
        <v>367118630.92</v>
      </c>
    </row>
    <row r="245" spans="1:16" ht="12.75">
      <c r="A245" s="48">
        <v>6</v>
      </c>
      <c r="B245" s="48">
        <v>8</v>
      </c>
      <c r="C245" s="48">
        <v>1</v>
      </c>
      <c r="D245" s="42" t="s">
        <v>309</v>
      </c>
      <c r="E245" s="49">
        <v>271</v>
      </c>
      <c r="F245" s="50" t="s">
        <v>309</v>
      </c>
      <c r="G245" s="60" t="s">
        <v>310</v>
      </c>
      <c r="H245" s="51">
        <v>4246402.43</v>
      </c>
      <c r="I245" s="51">
        <v>310000</v>
      </c>
      <c r="J245" s="51">
        <v>105447</v>
      </c>
      <c r="K245" s="51">
        <v>0</v>
      </c>
      <c r="L245" s="51">
        <v>0</v>
      </c>
      <c r="M245" s="51">
        <v>0</v>
      </c>
      <c r="N245" s="51">
        <v>204553</v>
      </c>
      <c r="O245" s="51">
        <v>3936402.43</v>
      </c>
      <c r="P245" s="51">
        <v>3936402.43</v>
      </c>
    </row>
    <row r="246" spans="1:16" ht="12.75">
      <c r="A246" s="48">
        <v>6</v>
      </c>
      <c r="B246" s="48">
        <v>11</v>
      </c>
      <c r="C246" s="48">
        <v>8</v>
      </c>
      <c r="D246" s="42" t="s">
        <v>309</v>
      </c>
      <c r="E246" s="49">
        <v>247</v>
      </c>
      <c r="F246" s="50" t="s">
        <v>309</v>
      </c>
      <c r="G246" s="60" t="s">
        <v>311</v>
      </c>
      <c r="H246" s="51">
        <v>0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</row>
    <row r="247" spans="1:16" ht="25.5">
      <c r="A247" s="48">
        <v>6</v>
      </c>
      <c r="B247" s="48">
        <v>19</v>
      </c>
      <c r="C247" s="48">
        <v>1</v>
      </c>
      <c r="D247" s="42" t="s">
        <v>309</v>
      </c>
      <c r="E247" s="49">
        <v>270</v>
      </c>
      <c r="F247" s="50" t="s">
        <v>309</v>
      </c>
      <c r="G247" s="60" t="s">
        <v>312</v>
      </c>
      <c r="H247" s="51">
        <v>5100130.75</v>
      </c>
      <c r="I247" s="51">
        <v>431400</v>
      </c>
      <c r="J247" s="51">
        <v>121800</v>
      </c>
      <c r="K247" s="51">
        <v>10000</v>
      </c>
      <c r="L247" s="51">
        <v>6000</v>
      </c>
      <c r="M247" s="51">
        <v>0</v>
      </c>
      <c r="N247" s="51">
        <v>293600</v>
      </c>
      <c r="O247" s="51">
        <v>4668730.75</v>
      </c>
      <c r="P247" s="51">
        <v>4668730.75</v>
      </c>
    </row>
    <row r="248" spans="1:16" ht="12.75">
      <c r="A248" s="48">
        <v>6</v>
      </c>
      <c r="B248" s="48">
        <v>7</v>
      </c>
      <c r="C248" s="48">
        <v>1</v>
      </c>
      <c r="D248" s="42" t="s">
        <v>309</v>
      </c>
      <c r="E248" s="49">
        <v>187</v>
      </c>
      <c r="F248" s="50" t="s">
        <v>309</v>
      </c>
      <c r="G248" s="60" t="s">
        <v>313</v>
      </c>
      <c r="H248" s="51">
        <v>2062043</v>
      </c>
      <c r="I248" s="51">
        <v>2054043</v>
      </c>
      <c r="J248" s="51">
        <v>340000</v>
      </c>
      <c r="K248" s="51">
        <v>0</v>
      </c>
      <c r="L248" s="51">
        <v>15000</v>
      </c>
      <c r="M248" s="51">
        <v>0</v>
      </c>
      <c r="N248" s="51">
        <v>1699043</v>
      </c>
      <c r="O248" s="51">
        <v>8000</v>
      </c>
      <c r="P248" s="51">
        <v>8000</v>
      </c>
    </row>
    <row r="249" spans="1:16" ht="12.75">
      <c r="A249" s="48">
        <v>6</v>
      </c>
      <c r="B249" s="48">
        <v>1</v>
      </c>
      <c r="C249" s="48">
        <v>1</v>
      </c>
      <c r="D249" s="42" t="s">
        <v>309</v>
      </c>
      <c r="E249" s="49">
        <v>188</v>
      </c>
      <c r="F249" s="50" t="s">
        <v>309</v>
      </c>
      <c r="G249" s="60" t="s">
        <v>313</v>
      </c>
      <c r="H249" s="51">
        <v>238909.15</v>
      </c>
      <c r="I249" s="51">
        <v>238909.15</v>
      </c>
      <c r="J249" s="51">
        <v>53150</v>
      </c>
      <c r="K249" s="51">
        <v>0</v>
      </c>
      <c r="L249" s="51">
        <v>0</v>
      </c>
      <c r="M249" s="51">
        <v>0</v>
      </c>
      <c r="N249" s="51">
        <v>185759.15</v>
      </c>
      <c r="O249" s="51">
        <v>0</v>
      </c>
      <c r="P249" s="51">
        <v>0</v>
      </c>
    </row>
    <row r="250" spans="1:16" ht="25.5">
      <c r="A250" s="48">
        <v>6</v>
      </c>
      <c r="B250" s="48">
        <v>2</v>
      </c>
      <c r="C250" s="48">
        <v>1</v>
      </c>
      <c r="D250" s="42" t="s">
        <v>309</v>
      </c>
      <c r="E250" s="49">
        <v>221</v>
      </c>
      <c r="F250" s="50" t="s">
        <v>309</v>
      </c>
      <c r="G250" s="60" t="s">
        <v>314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</row>
    <row r="251" spans="1:16" ht="25.5">
      <c r="A251" s="48">
        <v>6</v>
      </c>
      <c r="B251" s="48">
        <v>13</v>
      </c>
      <c r="C251" s="48">
        <v>4</v>
      </c>
      <c r="D251" s="42" t="s">
        <v>309</v>
      </c>
      <c r="E251" s="49">
        <v>186</v>
      </c>
      <c r="F251" s="50" t="s">
        <v>309</v>
      </c>
      <c r="G251" s="60" t="s">
        <v>315</v>
      </c>
      <c r="H251" s="51">
        <v>1200</v>
      </c>
      <c r="I251" s="51">
        <v>1200</v>
      </c>
      <c r="J251" s="51">
        <v>0</v>
      </c>
      <c r="K251" s="51">
        <v>0</v>
      </c>
      <c r="L251" s="51">
        <v>0</v>
      </c>
      <c r="M251" s="51">
        <v>0</v>
      </c>
      <c r="N251" s="51">
        <v>1200</v>
      </c>
      <c r="O251" s="51">
        <v>0</v>
      </c>
      <c r="P251" s="51">
        <v>0</v>
      </c>
    </row>
    <row r="252" spans="1:16" ht="25.5">
      <c r="A252" s="48">
        <v>6</v>
      </c>
      <c r="B252" s="48">
        <v>4</v>
      </c>
      <c r="C252" s="48">
        <v>3</v>
      </c>
      <c r="D252" s="42" t="s">
        <v>309</v>
      </c>
      <c r="E252" s="49">
        <v>218</v>
      </c>
      <c r="F252" s="50" t="s">
        <v>309</v>
      </c>
      <c r="G252" s="60" t="s">
        <v>316</v>
      </c>
      <c r="H252" s="51">
        <v>27747</v>
      </c>
      <c r="I252" s="51">
        <v>27747</v>
      </c>
      <c r="J252" s="51">
        <v>3000</v>
      </c>
      <c r="K252" s="51">
        <v>0</v>
      </c>
      <c r="L252" s="51">
        <v>0</v>
      </c>
      <c r="M252" s="51">
        <v>0</v>
      </c>
      <c r="N252" s="51">
        <v>24747</v>
      </c>
      <c r="O252" s="51">
        <v>0</v>
      </c>
      <c r="P252" s="51">
        <v>0</v>
      </c>
    </row>
    <row r="253" spans="1:16" ht="12.75">
      <c r="A253" s="48">
        <v>6</v>
      </c>
      <c r="B253" s="48">
        <v>3</v>
      </c>
      <c r="C253" s="48">
        <v>3</v>
      </c>
      <c r="D253" s="42" t="s">
        <v>309</v>
      </c>
      <c r="E253" s="49">
        <v>122</v>
      </c>
      <c r="F253" s="50" t="s">
        <v>309</v>
      </c>
      <c r="G253" s="60" t="s">
        <v>317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</row>
    <row r="254" spans="1:16" ht="25.5">
      <c r="A254" s="48">
        <v>6</v>
      </c>
      <c r="B254" s="48">
        <v>15</v>
      </c>
      <c r="C254" s="48">
        <v>0</v>
      </c>
      <c r="D254" s="42" t="s">
        <v>309</v>
      </c>
      <c r="E254" s="49">
        <v>220</v>
      </c>
      <c r="F254" s="50" t="s">
        <v>309</v>
      </c>
      <c r="G254" s="60" t="s">
        <v>318</v>
      </c>
      <c r="H254" s="51">
        <v>25904817</v>
      </c>
      <c r="I254" s="51">
        <v>693037</v>
      </c>
      <c r="J254" s="51">
        <v>52700</v>
      </c>
      <c r="K254" s="51">
        <v>0</v>
      </c>
      <c r="L254" s="51">
        <v>200000</v>
      </c>
      <c r="M254" s="51">
        <v>0</v>
      </c>
      <c r="N254" s="51">
        <v>440337</v>
      </c>
      <c r="O254" s="51">
        <v>25211780</v>
      </c>
      <c r="P254" s="51">
        <v>25211780</v>
      </c>
    </row>
    <row r="255" spans="1:16" ht="12.75">
      <c r="A255" s="48">
        <v>6</v>
      </c>
      <c r="B255" s="48">
        <v>9</v>
      </c>
      <c r="C255" s="48">
        <v>1</v>
      </c>
      <c r="D255" s="42" t="s">
        <v>309</v>
      </c>
      <c r="E255" s="49">
        <v>140</v>
      </c>
      <c r="F255" s="50" t="s">
        <v>309</v>
      </c>
      <c r="G255" s="60" t="s">
        <v>319</v>
      </c>
      <c r="H255" s="51">
        <v>57492.35</v>
      </c>
      <c r="I255" s="51">
        <v>57492.35</v>
      </c>
      <c r="J255" s="51">
        <v>23708.03</v>
      </c>
      <c r="K255" s="51">
        <v>0</v>
      </c>
      <c r="L255" s="51">
        <v>0</v>
      </c>
      <c r="M255" s="51">
        <v>0</v>
      </c>
      <c r="N255" s="51">
        <v>33784.32</v>
      </c>
      <c r="O255" s="51">
        <v>0</v>
      </c>
      <c r="P255" s="51">
        <v>0</v>
      </c>
    </row>
    <row r="256" spans="1:16" ht="12.75">
      <c r="A256" s="48">
        <v>6</v>
      </c>
      <c r="B256" s="48">
        <v>62</v>
      </c>
      <c r="C256" s="48">
        <v>1</v>
      </c>
      <c r="D256" s="42" t="s">
        <v>309</v>
      </c>
      <c r="E256" s="49">
        <v>198</v>
      </c>
      <c r="F256" s="50" t="s">
        <v>309</v>
      </c>
      <c r="G256" s="60" t="s">
        <v>320</v>
      </c>
      <c r="H256" s="51">
        <v>256830</v>
      </c>
      <c r="I256" s="51">
        <v>256830</v>
      </c>
      <c r="J256" s="51">
        <v>20000</v>
      </c>
      <c r="K256" s="51">
        <v>0</v>
      </c>
      <c r="L256" s="51">
        <v>0</v>
      </c>
      <c r="M256" s="51">
        <v>0</v>
      </c>
      <c r="N256" s="51">
        <v>236830</v>
      </c>
      <c r="O256" s="51">
        <v>0</v>
      </c>
      <c r="P256" s="51">
        <v>0</v>
      </c>
    </row>
    <row r="257" spans="1:16" ht="12.75">
      <c r="A257" s="48">
        <v>6</v>
      </c>
      <c r="B257" s="48">
        <v>8</v>
      </c>
      <c r="C257" s="48">
        <v>1</v>
      </c>
      <c r="D257" s="42" t="s">
        <v>309</v>
      </c>
      <c r="E257" s="49">
        <v>265</v>
      </c>
      <c r="F257" s="50" t="s">
        <v>309</v>
      </c>
      <c r="G257" s="60" t="s">
        <v>321</v>
      </c>
      <c r="H257" s="51">
        <v>1320626</v>
      </c>
      <c r="I257" s="51">
        <v>760626</v>
      </c>
      <c r="J257" s="51">
        <v>99217</v>
      </c>
      <c r="K257" s="51">
        <v>391400</v>
      </c>
      <c r="L257" s="51">
        <v>11767</v>
      </c>
      <c r="M257" s="51">
        <v>0</v>
      </c>
      <c r="N257" s="51">
        <v>258242</v>
      </c>
      <c r="O257" s="51">
        <v>560000</v>
      </c>
      <c r="P257" s="51">
        <v>560000</v>
      </c>
    </row>
    <row r="258" spans="1:16" ht="12.75">
      <c r="A258" s="48">
        <v>6</v>
      </c>
      <c r="B258" s="48">
        <v>8</v>
      </c>
      <c r="C258" s="48">
        <v>7</v>
      </c>
      <c r="D258" s="42" t="s">
        <v>309</v>
      </c>
      <c r="E258" s="49">
        <v>244</v>
      </c>
      <c r="F258" s="50" t="s">
        <v>309</v>
      </c>
      <c r="G258" s="60" t="s">
        <v>322</v>
      </c>
      <c r="H258" s="51">
        <v>21738</v>
      </c>
      <c r="I258" s="51">
        <v>21738</v>
      </c>
      <c r="J258" s="51">
        <v>13574</v>
      </c>
      <c r="K258" s="51">
        <v>0</v>
      </c>
      <c r="L258" s="51">
        <v>0</v>
      </c>
      <c r="M258" s="51">
        <v>0</v>
      </c>
      <c r="N258" s="51">
        <v>8164</v>
      </c>
      <c r="O258" s="51">
        <v>0</v>
      </c>
      <c r="P258" s="51">
        <v>0</v>
      </c>
    </row>
    <row r="259" spans="1:16" ht="12.75">
      <c r="A259" s="48">
        <v>6</v>
      </c>
      <c r="B259" s="48">
        <v>9</v>
      </c>
      <c r="C259" s="48">
        <v>11</v>
      </c>
      <c r="D259" s="42" t="s">
        <v>309</v>
      </c>
      <c r="E259" s="49">
        <v>252</v>
      </c>
      <c r="F259" s="50" t="s">
        <v>309</v>
      </c>
      <c r="G259" s="60" t="s">
        <v>323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2:P259"/>
  <sheetViews>
    <sheetView zoomScale="80" zoomScaleNormal="80" zoomScalePageLayoutView="0" workbookViewId="0" topLeftCell="A1">
      <pane xSplit="7" ySplit="10" topLeftCell="K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9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tabel'!B8</f>
        <v>Tabela 6. Wykonane wydatki budżetowe jst wg stanu na koniec  4 kwartału 2012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56</v>
      </c>
      <c r="F4" s="88" t="s">
        <v>59</v>
      </c>
      <c r="G4" s="88"/>
      <c r="H4" s="100" t="s">
        <v>6</v>
      </c>
      <c r="I4" s="97" t="s">
        <v>39</v>
      </c>
      <c r="J4" s="97"/>
      <c r="K4" s="97"/>
      <c r="L4" s="97"/>
      <c r="M4" s="97"/>
      <c r="N4" s="97"/>
      <c r="O4" s="97"/>
      <c r="P4" s="97"/>
    </row>
    <row r="5" spans="1:16" s="19" customFormat="1" ht="17.25" customHeight="1">
      <c r="A5" s="90"/>
      <c r="B5" s="90"/>
      <c r="C5" s="90"/>
      <c r="D5" s="90"/>
      <c r="E5" s="90"/>
      <c r="F5" s="88"/>
      <c r="G5" s="88"/>
      <c r="H5" s="100"/>
      <c r="I5" s="100" t="s">
        <v>40</v>
      </c>
      <c r="J5" s="97" t="s">
        <v>15</v>
      </c>
      <c r="K5" s="97"/>
      <c r="L5" s="97"/>
      <c r="M5" s="97"/>
      <c r="N5" s="97"/>
      <c r="O5" s="112" t="s">
        <v>41</v>
      </c>
      <c r="P5" s="52" t="s">
        <v>25</v>
      </c>
    </row>
    <row r="6" spans="1:16" s="19" customFormat="1" ht="16.5" customHeight="1">
      <c r="A6" s="90"/>
      <c r="B6" s="90"/>
      <c r="C6" s="90"/>
      <c r="D6" s="90"/>
      <c r="E6" s="90"/>
      <c r="F6" s="88"/>
      <c r="G6" s="88"/>
      <c r="H6" s="100"/>
      <c r="I6" s="100"/>
      <c r="J6" s="111" t="s">
        <v>42</v>
      </c>
      <c r="K6" s="111" t="s">
        <v>37</v>
      </c>
      <c r="L6" s="111" t="s">
        <v>43</v>
      </c>
      <c r="M6" s="111" t="s">
        <v>44</v>
      </c>
      <c r="N6" s="111" t="s">
        <v>45</v>
      </c>
      <c r="O6" s="112"/>
      <c r="P6" s="113" t="s">
        <v>46</v>
      </c>
    </row>
    <row r="7" spans="1:16" s="19" customFormat="1" ht="34.5" customHeight="1">
      <c r="A7" s="90"/>
      <c r="B7" s="90"/>
      <c r="C7" s="90"/>
      <c r="D7" s="90"/>
      <c r="E7" s="90"/>
      <c r="F7" s="88"/>
      <c r="G7" s="88"/>
      <c r="H7" s="100"/>
      <c r="I7" s="100"/>
      <c r="J7" s="111"/>
      <c r="K7" s="111"/>
      <c r="L7" s="111"/>
      <c r="M7" s="111"/>
      <c r="N7" s="111"/>
      <c r="O7" s="112"/>
      <c r="P7" s="113"/>
    </row>
    <row r="8" spans="1:16" s="19" customFormat="1" ht="34.5" customHeight="1">
      <c r="A8" s="90"/>
      <c r="B8" s="90"/>
      <c r="C8" s="90"/>
      <c r="D8" s="90"/>
      <c r="E8" s="90"/>
      <c r="F8" s="88"/>
      <c r="G8" s="88"/>
      <c r="H8" s="100"/>
      <c r="I8" s="100"/>
      <c r="J8" s="111"/>
      <c r="K8" s="111"/>
      <c r="L8" s="111"/>
      <c r="M8" s="111"/>
      <c r="N8" s="111"/>
      <c r="O8" s="112"/>
      <c r="P8" s="113"/>
    </row>
    <row r="9" spans="1:16" s="19" customFormat="1" ht="16.5" customHeight="1">
      <c r="A9" s="90"/>
      <c r="B9" s="90"/>
      <c r="C9" s="90"/>
      <c r="D9" s="90"/>
      <c r="E9" s="90"/>
      <c r="F9" s="90"/>
      <c r="G9" s="90"/>
      <c r="H9" s="100" t="s">
        <v>38</v>
      </c>
      <c r="I9" s="100"/>
      <c r="J9" s="100"/>
      <c r="K9" s="100"/>
      <c r="L9" s="100"/>
      <c r="M9" s="100"/>
      <c r="N9" s="100"/>
      <c r="O9" s="100"/>
      <c r="P9" s="100"/>
    </row>
    <row r="10" spans="1:16" s="19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106">
        <v>6</v>
      </c>
      <c r="G10" s="106"/>
      <c r="H10" s="42">
        <v>7</v>
      </c>
      <c r="I10" s="42">
        <v>8</v>
      </c>
      <c r="J10" s="42">
        <v>9</v>
      </c>
      <c r="K10" s="42">
        <v>10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</row>
    <row r="11" spans="1:16" ht="12.75">
      <c r="A11" s="35">
        <v>6</v>
      </c>
      <c r="B11" s="35">
        <v>2</v>
      </c>
      <c r="C11" s="35">
        <v>1</v>
      </c>
      <c r="D11" s="36">
        <v>1</v>
      </c>
      <c r="E11" s="37"/>
      <c r="F11" s="32" t="s">
        <v>86</v>
      </c>
      <c r="G11" s="58" t="s">
        <v>87</v>
      </c>
      <c r="H11" s="34">
        <v>82563969.4</v>
      </c>
      <c r="I11" s="34">
        <v>53131576.24</v>
      </c>
      <c r="J11" s="34">
        <v>28784453.55</v>
      </c>
      <c r="K11" s="34">
        <v>3935143.81</v>
      </c>
      <c r="L11" s="34">
        <v>1543468.05</v>
      </c>
      <c r="M11" s="34">
        <v>0</v>
      </c>
      <c r="N11" s="34">
        <v>18868510.83</v>
      </c>
      <c r="O11" s="34">
        <v>29432393.16</v>
      </c>
      <c r="P11" s="34">
        <v>29162393.16</v>
      </c>
    </row>
    <row r="12" spans="1:16" ht="12.75">
      <c r="A12" s="35">
        <v>6</v>
      </c>
      <c r="B12" s="35">
        <v>16</v>
      </c>
      <c r="C12" s="35">
        <v>1</v>
      </c>
      <c r="D12" s="36">
        <v>1</v>
      </c>
      <c r="E12" s="37"/>
      <c r="F12" s="32" t="s">
        <v>86</v>
      </c>
      <c r="G12" s="58" t="s">
        <v>88</v>
      </c>
      <c r="H12" s="34">
        <v>44873682.32</v>
      </c>
      <c r="I12" s="34">
        <v>38979552.94</v>
      </c>
      <c r="J12" s="34">
        <v>24128120.68</v>
      </c>
      <c r="K12" s="34">
        <v>1141901.81</v>
      </c>
      <c r="L12" s="34">
        <v>1029700.65</v>
      </c>
      <c r="M12" s="34">
        <v>0</v>
      </c>
      <c r="N12" s="34">
        <v>12679829.8</v>
      </c>
      <c r="O12" s="34">
        <v>5894129.38</v>
      </c>
      <c r="P12" s="34">
        <v>5673629.38</v>
      </c>
    </row>
    <row r="13" spans="1:16" ht="12.75">
      <c r="A13" s="35">
        <v>6</v>
      </c>
      <c r="B13" s="35">
        <v>4</v>
      </c>
      <c r="C13" s="35">
        <v>1</v>
      </c>
      <c r="D13" s="36">
        <v>1</v>
      </c>
      <c r="E13" s="37"/>
      <c r="F13" s="32" t="s">
        <v>86</v>
      </c>
      <c r="G13" s="58" t="s">
        <v>89</v>
      </c>
      <c r="H13" s="34">
        <v>48689598.01</v>
      </c>
      <c r="I13" s="34">
        <v>41243368.25</v>
      </c>
      <c r="J13" s="34">
        <v>20889658</v>
      </c>
      <c r="K13" s="34">
        <v>3853560.27</v>
      </c>
      <c r="L13" s="34">
        <v>1262967.54</v>
      </c>
      <c r="M13" s="34">
        <v>0</v>
      </c>
      <c r="N13" s="34">
        <v>15237182.44</v>
      </c>
      <c r="O13" s="34">
        <v>7446229.76</v>
      </c>
      <c r="P13" s="34">
        <v>5692429.76</v>
      </c>
    </row>
    <row r="14" spans="1:16" ht="12.75">
      <c r="A14" s="35">
        <v>6</v>
      </c>
      <c r="B14" s="35">
        <v>6</v>
      </c>
      <c r="C14" s="35">
        <v>1</v>
      </c>
      <c r="D14" s="36">
        <v>1</v>
      </c>
      <c r="E14" s="37"/>
      <c r="F14" s="32" t="s">
        <v>86</v>
      </c>
      <c r="G14" s="58" t="s">
        <v>90</v>
      </c>
      <c r="H14" s="34">
        <v>52056634.17</v>
      </c>
      <c r="I14" s="34">
        <v>40107178.75</v>
      </c>
      <c r="J14" s="34">
        <v>20045375.18</v>
      </c>
      <c r="K14" s="34">
        <v>3032069.83</v>
      </c>
      <c r="L14" s="34">
        <v>638120.61</v>
      </c>
      <c r="M14" s="34">
        <v>0</v>
      </c>
      <c r="N14" s="34">
        <v>16391613.13</v>
      </c>
      <c r="O14" s="34">
        <v>11949455.42</v>
      </c>
      <c r="P14" s="34">
        <v>11949455.42</v>
      </c>
    </row>
    <row r="15" spans="1:16" ht="12.75">
      <c r="A15" s="35">
        <v>6</v>
      </c>
      <c r="B15" s="35">
        <v>7</v>
      </c>
      <c r="C15" s="35">
        <v>1</v>
      </c>
      <c r="D15" s="36">
        <v>1</v>
      </c>
      <c r="E15" s="37"/>
      <c r="F15" s="32" t="s">
        <v>86</v>
      </c>
      <c r="G15" s="58" t="s">
        <v>91</v>
      </c>
      <c r="H15" s="34">
        <v>79678167.68</v>
      </c>
      <c r="I15" s="34">
        <v>75324600.97</v>
      </c>
      <c r="J15" s="34">
        <v>35386471.8</v>
      </c>
      <c r="K15" s="34">
        <v>4712446.92</v>
      </c>
      <c r="L15" s="34">
        <v>1798600.03</v>
      </c>
      <c r="M15" s="34">
        <v>0</v>
      </c>
      <c r="N15" s="34">
        <v>33427082.22</v>
      </c>
      <c r="O15" s="34">
        <v>4353566.71</v>
      </c>
      <c r="P15" s="34">
        <v>4353566.71</v>
      </c>
    </row>
    <row r="16" spans="1:16" ht="12.75">
      <c r="A16" s="35">
        <v>6</v>
      </c>
      <c r="B16" s="35">
        <v>8</v>
      </c>
      <c r="C16" s="35">
        <v>1</v>
      </c>
      <c r="D16" s="36">
        <v>1</v>
      </c>
      <c r="E16" s="37"/>
      <c r="F16" s="32" t="s">
        <v>86</v>
      </c>
      <c r="G16" s="58" t="s">
        <v>92</v>
      </c>
      <c r="H16" s="34">
        <v>58968914.81</v>
      </c>
      <c r="I16" s="34">
        <v>52413363.33</v>
      </c>
      <c r="J16" s="34">
        <v>30249726.3</v>
      </c>
      <c r="K16" s="34">
        <v>3802366.98</v>
      </c>
      <c r="L16" s="34">
        <v>1040151.31</v>
      </c>
      <c r="M16" s="34">
        <v>0</v>
      </c>
      <c r="N16" s="34">
        <v>17321118.74</v>
      </c>
      <c r="O16" s="34">
        <v>6555551.48</v>
      </c>
      <c r="P16" s="34">
        <v>6555551.48</v>
      </c>
    </row>
    <row r="17" spans="1:16" ht="12.75">
      <c r="A17" s="35">
        <v>6</v>
      </c>
      <c r="B17" s="35">
        <v>11</v>
      </c>
      <c r="C17" s="35">
        <v>1</v>
      </c>
      <c r="D17" s="36">
        <v>1</v>
      </c>
      <c r="E17" s="37"/>
      <c r="F17" s="32" t="s">
        <v>86</v>
      </c>
      <c r="G17" s="58" t="s">
        <v>93</v>
      </c>
      <c r="H17" s="34">
        <v>70601519.76</v>
      </c>
      <c r="I17" s="34">
        <v>66519733.52</v>
      </c>
      <c r="J17" s="34">
        <v>38569097.14</v>
      </c>
      <c r="K17" s="34">
        <v>4210150.38</v>
      </c>
      <c r="L17" s="34">
        <v>2224632.47</v>
      </c>
      <c r="M17" s="34">
        <v>0</v>
      </c>
      <c r="N17" s="34">
        <v>21515853.53</v>
      </c>
      <c r="O17" s="34">
        <v>4081786.24</v>
      </c>
      <c r="P17" s="34">
        <v>4081786.24</v>
      </c>
    </row>
    <row r="18" spans="1:16" ht="12.75">
      <c r="A18" s="35">
        <v>6</v>
      </c>
      <c r="B18" s="35">
        <v>1</v>
      </c>
      <c r="C18" s="35">
        <v>1</v>
      </c>
      <c r="D18" s="36">
        <v>1</v>
      </c>
      <c r="E18" s="37"/>
      <c r="F18" s="32" t="s">
        <v>86</v>
      </c>
      <c r="G18" s="58" t="s">
        <v>94</v>
      </c>
      <c r="H18" s="34">
        <v>53709345.33</v>
      </c>
      <c r="I18" s="34">
        <v>42887145.79</v>
      </c>
      <c r="J18" s="34">
        <v>22701723.65</v>
      </c>
      <c r="K18" s="34">
        <v>1566824.86</v>
      </c>
      <c r="L18" s="34">
        <v>588249.53</v>
      </c>
      <c r="M18" s="34">
        <v>0</v>
      </c>
      <c r="N18" s="34">
        <v>18030347.75</v>
      </c>
      <c r="O18" s="34">
        <v>10822199.54</v>
      </c>
      <c r="P18" s="34">
        <v>10822199.54</v>
      </c>
    </row>
    <row r="19" spans="1:16" ht="12.75">
      <c r="A19" s="35">
        <v>6</v>
      </c>
      <c r="B19" s="35">
        <v>14</v>
      </c>
      <c r="C19" s="35">
        <v>1</v>
      </c>
      <c r="D19" s="36">
        <v>1</v>
      </c>
      <c r="E19" s="37"/>
      <c r="F19" s="32" t="s">
        <v>86</v>
      </c>
      <c r="G19" s="58" t="s">
        <v>95</v>
      </c>
      <c r="H19" s="34">
        <v>202826807.7</v>
      </c>
      <c r="I19" s="34">
        <v>135566047.81</v>
      </c>
      <c r="J19" s="34">
        <v>69020801.25</v>
      </c>
      <c r="K19" s="34">
        <v>7843236.8</v>
      </c>
      <c r="L19" s="34">
        <v>4805081.25</v>
      </c>
      <c r="M19" s="34">
        <v>0</v>
      </c>
      <c r="N19" s="34">
        <v>53896928.51</v>
      </c>
      <c r="O19" s="34">
        <v>67260759.89</v>
      </c>
      <c r="P19" s="34">
        <v>66910759.89</v>
      </c>
    </row>
    <row r="20" spans="1:16" ht="12.75">
      <c r="A20" s="35">
        <v>6</v>
      </c>
      <c r="B20" s="35">
        <v>15</v>
      </c>
      <c r="C20" s="35">
        <v>1</v>
      </c>
      <c r="D20" s="36">
        <v>1</v>
      </c>
      <c r="E20" s="37"/>
      <c r="F20" s="32" t="s">
        <v>86</v>
      </c>
      <c r="G20" s="58" t="s">
        <v>96</v>
      </c>
      <c r="H20" s="34">
        <v>54994995.8</v>
      </c>
      <c r="I20" s="34">
        <v>34466086.49</v>
      </c>
      <c r="J20" s="34">
        <v>19614764.41</v>
      </c>
      <c r="K20" s="34">
        <v>1677676.91</v>
      </c>
      <c r="L20" s="34">
        <v>746507.32</v>
      </c>
      <c r="M20" s="34">
        <v>0</v>
      </c>
      <c r="N20" s="34">
        <v>12427137.85</v>
      </c>
      <c r="O20" s="34">
        <v>20528909.31</v>
      </c>
      <c r="P20" s="34">
        <v>20528909.31</v>
      </c>
    </row>
    <row r="21" spans="1:16" ht="12.75">
      <c r="A21" s="35">
        <v>6</v>
      </c>
      <c r="B21" s="35">
        <v>3</v>
      </c>
      <c r="C21" s="35">
        <v>1</v>
      </c>
      <c r="D21" s="36">
        <v>1</v>
      </c>
      <c r="E21" s="37"/>
      <c r="F21" s="32" t="s">
        <v>86</v>
      </c>
      <c r="G21" s="58" t="s">
        <v>97</v>
      </c>
      <c r="H21" s="34">
        <v>13210604.16</v>
      </c>
      <c r="I21" s="34">
        <v>11969676.86</v>
      </c>
      <c r="J21" s="34">
        <v>5918916.09</v>
      </c>
      <c r="K21" s="34">
        <v>342540.37</v>
      </c>
      <c r="L21" s="34">
        <v>375705.88</v>
      </c>
      <c r="M21" s="34">
        <v>0</v>
      </c>
      <c r="N21" s="34">
        <v>5332514.52</v>
      </c>
      <c r="O21" s="34">
        <v>1240927.3</v>
      </c>
      <c r="P21" s="34">
        <v>1240927.3</v>
      </c>
    </row>
    <row r="22" spans="1:16" ht="12.75">
      <c r="A22" s="35">
        <v>6</v>
      </c>
      <c r="B22" s="35">
        <v>11</v>
      </c>
      <c r="C22" s="35">
        <v>2</v>
      </c>
      <c r="D22" s="36">
        <v>1</v>
      </c>
      <c r="E22" s="37"/>
      <c r="F22" s="32" t="s">
        <v>86</v>
      </c>
      <c r="G22" s="58" t="s">
        <v>98</v>
      </c>
      <c r="H22" s="34">
        <v>7582435.55</v>
      </c>
      <c r="I22" s="34">
        <v>6939692.02</v>
      </c>
      <c r="J22" s="34">
        <v>4120321.89</v>
      </c>
      <c r="K22" s="34">
        <v>241930</v>
      </c>
      <c r="L22" s="34">
        <v>107387.51</v>
      </c>
      <c r="M22" s="34">
        <v>0</v>
      </c>
      <c r="N22" s="34">
        <v>2470052.62</v>
      </c>
      <c r="O22" s="34">
        <v>642743.53</v>
      </c>
      <c r="P22" s="34">
        <v>642743.53</v>
      </c>
    </row>
    <row r="23" spans="1:16" ht="12.75">
      <c r="A23" s="35">
        <v>6</v>
      </c>
      <c r="B23" s="35">
        <v>17</v>
      </c>
      <c r="C23" s="35">
        <v>1</v>
      </c>
      <c r="D23" s="36">
        <v>1</v>
      </c>
      <c r="E23" s="37"/>
      <c r="F23" s="32" t="s">
        <v>86</v>
      </c>
      <c r="G23" s="58" t="s">
        <v>99</v>
      </c>
      <c r="H23" s="34">
        <v>102559729.91</v>
      </c>
      <c r="I23" s="34">
        <v>81196754.9</v>
      </c>
      <c r="J23" s="34">
        <v>42866348.18</v>
      </c>
      <c r="K23" s="34">
        <v>4091964.54</v>
      </c>
      <c r="L23" s="34">
        <v>0</v>
      </c>
      <c r="M23" s="34">
        <v>0</v>
      </c>
      <c r="N23" s="34">
        <v>34238442.18</v>
      </c>
      <c r="O23" s="34">
        <v>21362975.01</v>
      </c>
      <c r="P23" s="34">
        <v>21112975.01</v>
      </c>
    </row>
    <row r="24" spans="1:16" ht="12.75">
      <c r="A24" s="35">
        <v>6</v>
      </c>
      <c r="B24" s="35">
        <v>1</v>
      </c>
      <c r="C24" s="35">
        <v>2</v>
      </c>
      <c r="D24" s="36">
        <v>1</v>
      </c>
      <c r="E24" s="37"/>
      <c r="F24" s="32" t="s">
        <v>86</v>
      </c>
      <c r="G24" s="58" t="s">
        <v>100</v>
      </c>
      <c r="H24" s="34">
        <v>17243215.83</v>
      </c>
      <c r="I24" s="34">
        <v>12027459.39</v>
      </c>
      <c r="J24" s="34">
        <v>5557406.43</v>
      </c>
      <c r="K24" s="34">
        <v>1502697.57</v>
      </c>
      <c r="L24" s="34">
        <v>250195.97</v>
      </c>
      <c r="M24" s="34">
        <v>0</v>
      </c>
      <c r="N24" s="34">
        <v>4717159.42</v>
      </c>
      <c r="O24" s="34">
        <v>5215756.44</v>
      </c>
      <c r="P24" s="34">
        <v>5215756.44</v>
      </c>
    </row>
    <row r="25" spans="1:16" ht="12.75">
      <c r="A25" s="35">
        <v>6</v>
      </c>
      <c r="B25" s="35">
        <v>18</v>
      </c>
      <c r="C25" s="35">
        <v>1</v>
      </c>
      <c r="D25" s="36">
        <v>1</v>
      </c>
      <c r="E25" s="37"/>
      <c r="F25" s="32" t="s">
        <v>86</v>
      </c>
      <c r="G25" s="58" t="s">
        <v>101</v>
      </c>
      <c r="H25" s="34">
        <v>60068480.23</v>
      </c>
      <c r="I25" s="34">
        <v>47482320.22</v>
      </c>
      <c r="J25" s="34">
        <v>26879102.34</v>
      </c>
      <c r="K25" s="34">
        <v>3879328.95</v>
      </c>
      <c r="L25" s="34">
        <v>843992.16</v>
      </c>
      <c r="M25" s="34">
        <v>0</v>
      </c>
      <c r="N25" s="34">
        <v>15879896.77</v>
      </c>
      <c r="O25" s="34">
        <v>12586160.01</v>
      </c>
      <c r="P25" s="34">
        <v>12586160.01</v>
      </c>
    </row>
    <row r="26" spans="1:16" ht="12.75">
      <c r="A26" s="35">
        <v>6</v>
      </c>
      <c r="B26" s="35">
        <v>19</v>
      </c>
      <c r="C26" s="35">
        <v>1</v>
      </c>
      <c r="D26" s="36">
        <v>1</v>
      </c>
      <c r="E26" s="37"/>
      <c r="F26" s="32" t="s">
        <v>86</v>
      </c>
      <c r="G26" s="58" t="s">
        <v>102</v>
      </c>
      <c r="H26" s="34">
        <v>42438126.38</v>
      </c>
      <c r="I26" s="34">
        <v>32124043.21</v>
      </c>
      <c r="J26" s="34">
        <v>16078095.9</v>
      </c>
      <c r="K26" s="34">
        <v>1595989.97</v>
      </c>
      <c r="L26" s="34">
        <v>875279.77</v>
      </c>
      <c r="M26" s="34">
        <v>0</v>
      </c>
      <c r="N26" s="34">
        <v>13574677.57</v>
      </c>
      <c r="O26" s="34">
        <v>10314083.17</v>
      </c>
      <c r="P26" s="34">
        <v>10314083.17</v>
      </c>
    </row>
    <row r="27" spans="1:16" ht="12.75">
      <c r="A27" s="35">
        <v>6</v>
      </c>
      <c r="B27" s="35">
        <v>8</v>
      </c>
      <c r="C27" s="35">
        <v>2</v>
      </c>
      <c r="D27" s="36">
        <v>2</v>
      </c>
      <c r="E27" s="37"/>
      <c r="F27" s="32" t="s">
        <v>86</v>
      </c>
      <c r="G27" s="58" t="s">
        <v>103</v>
      </c>
      <c r="H27" s="34">
        <v>11555553.3</v>
      </c>
      <c r="I27" s="34">
        <v>10059544.23</v>
      </c>
      <c r="J27" s="34">
        <v>5316489.65</v>
      </c>
      <c r="K27" s="34">
        <v>172491.22</v>
      </c>
      <c r="L27" s="34">
        <v>4627.89</v>
      </c>
      <c r="M27" s="34">
        <v>0</v>
      </c>
      <c r="N27" s="34">
        <v>4565935.47</v>
      </c>
      <c r="O27" s="34">
        <v>1496009.07</v>
      </c>
      <c r="P27" s="34">
        <v>1496009.07</v>
      </c>
    </row>
    <row r="28" spans="1:16" ht="12.75">
      <c r="A28" s="35">
        <v>6</v>
      </c>
      <c r="B28" s="35">
        <v>11</v>
      </c>
      <c r="C28" s="35">
        <v>3</v>
      </c>
      <c r="D28" s="36">
        <v>2</v>
      </c>
      <c r="E28" s="37"/>
      <c r="F28" s="32" t="s">
        <v>86</v>
      </c>
      <c r="G28" s="58" t="s">
        <v>104</v>
      </c>
      <c r="H28" s="34">
        <v>15331403.44</v>
      </c>
      <c r="I28" s="34">
        <v>14756320.77</v>
      </c>
      <c r="J28" s="34">
        <v>7379101.91</v>
      </c>
      <c r="K28" s="34">
        <v>827812.22</v>
      </c>
      <c r="L28" s="34">
        <v>155492.41</v>
      </c>
      <c r="M28" s="34">
        <v>0</v>
      </c>
      <c r="N28" s="34">
        <v>6393914.23</v>
      </c>
      <c r="O28" s="34">
        <v>575082.67</v>
      </c>
      <c r="P28" s="34">
        <v>575082.67</v>
      </c>
    </row>
    <row r="29" spans="1:16" ht="12.75">
      <c r="A29" s="35">
        <v>6</v>
      </c>
      <c r="B29" s="35">
        <v>20</v>
      </c>
      <c r="C29" s="35">
        <v>1</v>
      </c>
      <c r="D29" s="36">
        <v>2</v>
      </c>
      <c r="E29" s="37"/>
      <c r="F29" s="32" t="s">
        <v>86</v>
      </c>
      <c r="G29" s="58" t="s">
        <v>104</v>
      </c>
      <c r="H29" s="34">
        <v>12221265.16</v>
      </c>
      <c r="I29" s="34">
        <v>10299577.67</v>
      </c>
      <c r="J29" s="34">
        <v>5667808.2</v>
      </c>
      <c r="K29" s="34">
        <v>101381</v>
      </c>
      <c r="L29" s="34">
        <v>42122.42</v>
      </c>
      <c r="M29" s="34">
        <v>0</v>
      </c>
      <c r="N29" s="34">
        <v>4488266.05</v>
      </c>
      <c r="O29" s="34">
        <v>1921687.49</v>
      </c>
      <c r="P29" s="34">
        <v>1921687.49</v>
      </c>
    </row>
    <row r="30" spans="1:16" ht="12.75">
      <c r="A30" s="35">
        <v>6</v>
      </c>
      <c r="B30" s="35">
        <v>2</v>
      </c>
      <c r="C30" s="35">
        <v>2</v>
      </c>
      <c r="D30" s="36">
        <v>2</v>
      </c>
      <c r="E30" s="37"/>
      <c r="F30" s="32" t="s">
        <v>86</v>
      </c>
      <c r="G30" s="58" t="s">
        <v>105</v>
      </c>
      <c r="H30" s="34">
        <v>9695474.86</v>
      </c>
      <c r="I30" s="34">
        <v>8728601.98</v>
      </c>
      <c r="J30" s="34">
        <v>4596158.65</v>
      </c>
      <c r="K30" s="34">
        <v>176005.29</v>
      </c>
      <c r="L30" s="34">
        <v>0</v>
      </c>
      <c r="M30" s="34">
        <v>0</v>
      </c>
      <c r="N30" s="34">
        <v>3956438.04</v>
      </c>
      <c r="O30" s="34">
        <v>966872.88</v>
      </c>
      <c r="P30" s="34">
        <v>966872.88</v>
      </c>
    </row>
    <row r="31" spans="1:16" ht="12.75">
      <c r="A31" s="35">
        <v>6</v>
      </c>
      <c r="B31" s="35">
        <v>14</v>
      </c>
      <c r="C31" s="35">
        <v>2</v>
      </c>
      <c r="D31" s="36">
        <v>2</v>
      </c>
      <c r="E31" s="37"/>
      <c r="F31" s="32" t="s">
        <v>86</v>
      </c>
      <c r="G31" s="58" t="s">
        <v>106</v>
      </c>
      <c r="H31" s="34">
        <v>11559466.71</v>
      </c>
      <c r="I31" s="34">
        <v>10356550.56</v>
      </c>
      <c r="J31" s="34">
        <v>5160669.37</v>
      </c>
      <c r="K31" s="34">
        <v>395876.59</v>
      </c>
      <c r="L31" s="34">
        <v>49016.45</v>
      </c>
      <c r="M31" s="34">
        <v>0</v>
      </c>
      <c r="N31" s="34">
        <v>4750988.15</v>
      </c>
      <c r="O31" s="34">
        <v>1202916.15</v>
      </c>
      <c r="P31" s="34">
        <v>1202916.15</v>
      </c>
    </row>
    <row r="32" spans="1:16" ht="12.75">
      <c r="A32" s="35">
        <v>6</v>
      </c>
      <c r="B32" s="35">
        <v>5</v>
      </c>
      <c r="C32" s="35">
        <v>1</v>
      </c>
      <c r="D32" s="36">
        <v>2</v>
      </c>
      <c r="E32" s="37"/>
      <c r="F32" s="32" t="s">
        <v>86</v>
      </c>
      <c r="G32" s="58" t="s">
        <v>107</v>
      </c>
      <c r="H32" s="34">
        <v>11032308.83</v>
      </c>
      <c r="I32" s="34">
        <v>9162101.33</v>
      </c>
      <c r="J32" s="34">
        <v>4579731.45</v>
      </c>
      <c r="K32" s="34">
        <v>325000</v>
      </c>
      <c r="L32" s="34">
        <v>178374.64</v>
      </c>
      <c r="M32" s="34">
        <v>0</v>
      </c>
      <c r="N32" s="34">
        <v>4078995.24</v>
      </c>
      <c r="O32" s="34">
        <v>1870207.5</v>
      </c>
      <c r="P32" s="34">
        <v>1870207.5</v>
      </c>
    </row>
    <row r="33" spans="1:16" ht="12.75">
      <c r="A33" s="35">
        <v>6</v>
      </c>
      <c r="B33" s="35">
        <v>18</v>
      </c>
      <c r="C33" s="35">
        <v>2</v>
      </c>
      <c r="D33" s="36">
        <v>2</v>
      </c>
      <c r="E33" s="37"/>
      <c r="F33" s="32" t="s">
        <v>86</v>
      </c>
      <c r="G33" s="58" t="s">
        <v>108</v>
      </c>
      <c r="H33" s="34">
        <v>11525750.92</v>
      </c>
      <c r="I33" s="34">
        <v>8109160.34</v>
      </c>
      <c r="J33" s="34">
        <v>4376849.86</v>
      </c>
      <c r="K33" s="34">
        <v>250245.04</v>
      </c>
      <c r="L33" s="34">
        <v>175694.52</v>
      </c>
      <c r="M33" s="34">
        <v>0</v>
      </c>
      <c r="N33" s="34">
        <v>3306370.92</v>
      </c>
      <c r="O33" s="34">
        <v>3416590.58</v>
      </c>
      <c r="P33" s="34">
        <v>3416590.58</v>
      </c>
    </row>
    <row r="34" spans="1:16" ht="12.75">
      <c r="A34" s="35">
        <v>6</v>
      </c>
      <c r="B34" s="35">
        <v>1</v>
      </c>
      <c r="C34" s="35">
        <v>3</v>
      </c>
      <c r="D34" s="36">
        <v>2</v>
      </c>
      <c r="E34" s="37"/>
      <c r="F34" s="32" t="s">
        <v>86</v>
      </c>
      <c r="G34" s="58" t="s">
        <v>109</v>
      </c>
      <c r="H34" s="34">
        <v>34729337.06</v>
      </c>
      <c r="I34" s="34">
        <v>30330073.47</v>
      </c>
      <c r="J34" s="34">
        <v>13167154.87</v>
      </c>
      <c r="K34" s="34">
        <v>3049057.56</v>
      </c>
      <c r="L34" s="34">
        <v>664516.42</v>
      </c>
      <c r="M34" s="34">
        <v>0</v>
      </c>
      <c r="N34" s="34">
        <v>13449344.62</v>
      </c>
      <c r="O34" s="34">
        <v>4399263.59</v>
      </c>
      <c r="P34" s="34">
        <v>4399263.59</v>
      </c>
    </row>
    <row r="35" spans="1:16" ht="12.75">
      <c r="A35" s="35">
        <v>6</v>
      </c>
      <c r="B35" s="35">
        <v>3</v>
      </c>
      <c r="C35" s="35">
        <v>2</v>
      </c>
      <c r="D35" s="36">
        <v>2</v>
      </c>
      <c r="E35" s="37"/>
      <c r="F35" s="32" t="s">
        <v>86</v>
      </c>
      <c r="G35" s="58" t="s">
        <v>110</v>
      </c>
      <c r="H35" s="34">
        <v>9494637.53</v>
      </c>
      <c r="I35" s="34">
        <v>7907027.99</v>
      </c>
      <c r="J35" s="34">
        <v>4235484.83</v>
      </c>
      <c r="K35" s="34">
        <v>211508.02</v>
      </c>
      <c r="L35" s="34">
        <v>128288.68</v>
      </c>
      <c r="M35" s="34">
        <v>0</v>
      </c>
      <c r="N35" s="34">
        <v>3331746.46</v>
      </c>
      <c r="O35" s="34">
        <v>1587609.54</v>
      </c>
      <c r="P35" s="34">
        <v>1587609.54</v>
      </c>
    </row>
    <row r="36" spans="1:16" ht="12.75">
      <c r="A36" s="35">
        <v>6</v>
      </c>
      <c r="B36" s="35">
        <v>2</v>
      </c>
      <c r="C36" s="35">
        <v>3</v>
      </c>
      <c r="D36" s="36">
        <v>2</v>
      </c>
      <c r="E36" s="37"/>
      <c r="F36" s="32" t="s">
        <v>86</v>
      </c>
      <c r="G36" s="58" t="s">
        <v>87</v>
      </c>
      <c r="H36" s="34">
        <v>42402371.35</v>
      </c>
      <c r="I36" s="34">
        <v>30827744.98</v>
      </c>
      <c r="J36" s="34">
        <v>14538766.77</v>
      </c>
      <c r="K36" s="34">
        <v>3352175.9</v>
      </c>
      <c r="L36" s="34">
        <v>540260.39</v>
      </c>
      <c r="M36" s="34">
        <v>0</v>
      </c>
      <c r="N36" s="34">
        <v>12396541.92</v>
      </c>
      <c r="O36" s="34">
        <v>11574626.37</v>
      </c>
      <c r="P36" s="34">
        <v>11574626.37</v>
      </c>
    </row>
    <row r="37" spans="1:16" ht="12.75">
      <c r="A37" s="35">
        <v>6</v>
      </c>
      <c r="B37" s="35">
        <v>2</v>
      </c>
      <c r="C37" s="35">
        <v>4</v>
      </c>
      <c r="D37" s="36">
        <v>2</v>
      </c>
      <c r="E37" s="37"/>
      <c r="F37" s="32" t="s">
        <v>86</v>
      </c>
      <c r="G37" s="58" t="s">
        <v>111</v>
      </c>
      <c r="H37" s="34">
        <v>12562604.65</v>
      </c>
      <c r="I37" s="34">
        <v>10809136.59</v>
      </c>
      <c r="J37" s="34">
        <v>4593909.51</v>
      </c>
      <c r="K37" s="34">
        <v>519527</v>
      </c>
      <c r="L37" s="34">
        <v>182734.74</v>
      </c>
      <c r="M37" s="34">
        <v>0</v>
      </c>
      <c r="N37" s="34">
        <v>5512965.34</v>
      </c>
      <c r="O37" s="34">
        <v>1753468.06</v>
      </c>
      <c r="P37" s="34">
        <v>1753468.06</v>
      </c>
    </row>
    <row r="38" spans="1:16" ht="12.75">
      <c r="A38" s="35">
        <v>6</v>
      </c>
      <c r="B38" s="35">
        <v>15</v>
      </c>
      <c r="C38" s="35">
        <v>2</v>
      </c>
      <c r="D38" s="36">
        <v>2</v>
      </c>
      <c r="E38" s="37"/>
      <c r="F38" s="32" t="s">
        <v>86</v>
      </c>
      <c r="G38" s="58" t="s">
        <v>112</v>
      </c>
      <c r="H38" s="34">
        <v>19761895.81</v>
      </c>
      <c r="I38" s="34">
        <v>15469649.89</v>
      </c>
      <c r="J38" s="34">
        <v>6675456.94</v>
      </c>
      <c r="K38" s="34">
        <v>1506006.11</v>
      </c>
      <c r="L38" s="34">
        <v>245367.43</v>
      </c>
      <c r="M38" s="34">
        <v>6064.48</v>
      </c>
      <c r="N38" s="34">
        <v>7036754.93</v>
      </c>
      <c r="O38" s="34">
        <v>4292245.92</v>
      </c>
      <c r="P38" s="34">
        <v>4292245.92</v>
      </c>
    </row>
    <row r="39" spans="1:16" ht="12.75">
      <c r="A39" s="35">
        <v>6</v>
      </c>
      <c r="B39" s="35">
        <v>9</v>
      </c>
      <c r="C39" s="35">
        <v>2</v>
      </c>
      <c r="D39" s="36">
        <v>2</v>
      </c>
      <c r="E39" s="37"/>
      <c r="F39" s="32" t="s">
        <v>86</v>
      </c>
      <c r="G39" s="58" t="s">
        <v>113</v>
      </c>
      <c r="H39" s="34">
        <v>9580422.05</v>
      </c>
      <c r="I39" s="34">
        <v>8960968.76</v>
      </c>
      <c r="J39" s="34">
        <v>4845580.87</v>
      </c>
      <c r="K39" s="34">
        <v>199592.89</v>
      </c>
      <c r="L39" s="34">
        <v>212681.9</v>
      </c>
      <c r="M39" s="34">
        <v>0</v>
      </c>
      <c r="N39" s="34">
        <v>3703113.1</v>
      </c>
      <c r="O39" s="34">
        <v>619453.29</v>
      </c>
      <c r="P39" s="34">
        <v>619453.29</v>
      </c>
    </row>
    <row r="40" spans="1:16" ht="12.75">
      <c r="A40" s="35">
        <v>6</v>
      </c>
      <c r="B40" s="35">
        <v>3</v>
      </c>
      <c r="C40" s="35">
        <v>3</v>
      </c>
      <c r="D40" s="36">
        <v>2</v>
      </c>
      <c r="E40" s="37"/>
      <c r="F40" s="32" t="s">
        <v>86</v>
      </c>
      <c r="G40" s="58" t="s">
        <v>114</v>
      </c>
      <c r="H40" s="34">
        <v>35513702.16</v>
      </c>
      <c r="I40" s="34">
        <v>30538790.1</v>
      </c>
      <c r="J40" s="34">
        <v>14563498.18</v>
      </c>
      <c r="K40" s="34">
        <v>706975.13</v>
      </c>
      <c r="L40" s="34">
        <v>744561.29</v>
      </c>
      <c r="M40" s="34">
        <v>0</v>
      </c>
      <c r="N40" s="34">
        <v>14523755.5</v>
      </c>
      <c r="O40" s="34">
        <v>4974912.06</v>
      </c>
      <c r="P40" s="34">
        <v>4974912.06</v>
      </c>
    </row>
    <row r="41" spans="1:16" ht="12.75">
      <c r="A41" s="35">
        <v>6</v>
      </c>
      <c r="B41" s="35">
        <v>12</v>
      </c>
      <c r="C41" s="35">
        <v>1</v>
      </c>
      <c r="D41" s="36">
        <v>2</v>
      </c>
      <c r="E41" s="37"/>
      <c r="F41" s="32" t="s">
        <v>86</v>
      </c>
      <c r="G41" s="58" t="s">
        <v>115</v>
      </c>
      <c r="H41" s="34">
        <v>18802612.65</v>
      </c>
      <c r="I41" s="34">
        <v>17507082.19</v>
      </c>
      <c r="J41" s="34">
        <v>8547043.42</v>
      </c>
      <c r="K41" s="34">
        <v>498611.47</v>
      </c>
      <c r="L41" s="34">
        <v>78300.44</v>
      </c>
      <c r="M41" s="34">
        <v>0</v>
      </c>
      <c r="N41" s="34">
        <v>8383126.86</v>
      </c>
      <c r="O41" s="34">
        <v>1295530.46</v>
      </c>
      <c r="P41" s="34">
        <v>1295530.46</v>
      </c>
    </row>
    <row r="42" spans="1:16" ht="12.75">
      <c r="A42" s="35">
        <v>6</v>
      </c>
      <c r="B42" s="35">
        <v>5</v>
      </c>
      <c r="C42" s="35">
        <v>2</v>
      </c>
      <c r="D42" s="36">
        <v>2</v>
      </c>
      <c r="E42" s="37"/>
      <c r="F42" s="32" t="s">
        <v>86</v>
      </c>
      <c r="G42" s="58" t="s">
        <v>116</v>
      </c>
      <c r="H42" s="34">
        <v>10968571.29</v>
      </c>
      <c r="I42" s="34">
        <v>7047449.46</v>
      </c>
      <c r="J42" s="34">
        <v>3833063.73</v>
      </c>
      <c r="K42" s="34">
        <v>95685.43</v>
      </c>
      <c r="L42" s="34">
        <v>69458.08</v>
      </c>
      <c r="M42" s="34">
        <v>0</v>
      </c>
      <c r="N42" s="34">
        <v>3049242.22</v>
      </c>
      <c r="O42" s="34">
        <v>3921121.83</v>
      </c>
      <c r="P42" s="34">
        <v>3921121.83</v>
      </c>
    </row>
    <row r="43" spans="1:16" ht="12.75">
      <c r="A43" s="35">
        <v>6</v>
      </c>
      <c r="B43" s="35">
        <v>10</v>
      </c>
      <c r="C43" s="35">
        <v>1</v>
      </c>
      <c r="D43" s="36">
        <v>2</v>
      </c>
      <c r="E43" s="37"/>
      <c r="F43" s="32" t="s">
        <v>86</v>
      </c>
      <c r="G43" s="58" t="s">
        <v>117</v>
      </c>
      <c r="H43" s="34">
        <v>23363638.27</v>
      </c>
      <c r="I43" s="34">
        <v>21260363.49</v>
      </c>
      <c r="J43" s="34">
        <v>11352047.26</v>
      </c>
      <c r="K43" s="34">
        <v>568915.75</v>
      </c>
      <c r="L43" s="34">
        <v>426448.85</v>
      </c>
      <c r="M43" s="34">
        <v>0</v>
      </c>
      <c r="N43" s="34">
        <v>8912951.63</v>
      </c>
      <c r="O43" s="34">
        <v>2103274.78</v>
      </c>
      <c r="P43" s="34">
        <v>2103274.78</v>
      </c>
    </row>
    <row r="44" spans="1:16" ht="12.75">
      <c r="A44" s="35">
        <v>6</v>
      </c>
      <c r="B44" s="35">
        <v>15</v>
      </c>
      <c r="C44" s="35">
        <v>3</v>
      </c>
      <c r="D44" s="36">
        <v>2</v>
      </c>
      <c r="E44" s="37"/>
      <c r="F44" s="32" t="s">
        <v>86</v>
      </c>
      <c r="G44" s="58" t="s">
        <v>118</v>
      </c>
      <c r="H44" s="34">
        <v>15811400.57</v>
      </c>
      <c r="I44" s="34">
        <v>12119035.6</v>
      </c>
      <c r="J44" s="34">
        <v>6865504.95</v>
      </c>
      <c r="K44" s="34">
        <v>208978.53</v>
      </c>
      <c r="L44" s="34">
        <v>132594.75</v>
      </c>
      <c r="M44" s="34">
        <v>0</v>
      </c>
      <c r="N44" s="34">
        <v>4911957.37</v>
      </c>
      <c r="O44" s="34">
        <v>3692364.97</v>
      </c>
      <c r="P44" s="34">
        <v>3692364.97</v>
      </c>
    </row>
    <row r="45" spans="1:16" ht="12.75">
      <c r="A45" s="35">
        <v>6</v>
      </c>
      <c r="B45" s="35">
        <v>13</v>
      </c>
      <c r="C45" s="35">
        <v>1</v>
      </c>
      <c r="D45" s="36">
        <v>2</v>
      </c>
      <c r="E45" s="37"/>
      <c r="F45" s="32" t="s">
        <v>86</v>
      </c>
      <c r="G45" s="58" t="s">
        <v>119</v>
      </c>
      <c r="H45" s="34">
        <v>14192387.77</v>
      </c>
      <c r="I45" s="34">
        <v>12487620.43</v>
      </c>
      <c r="J45" s="34">
        <v>5144801.55</v>
      </c>
      <c r="K45" s="34">
        <v>195200</v>
      </c>
      <c r="L45" s="34">
        <v>22846.54</v>
      </c>
      <c r="M45" s="34">
        <v>0</v>
      </c>
      <c r="N45" s="34">
        <v>7124772.34</v>
      </c>
      <c r="O45" s="34">
        <v>1704767.34</v>
      </c>
      <c r="P45" s="34">
        <v>1704767.34</v>
      </c>
    </row>
    <row r="46" spans="1:16" ht="12.75">
      <c r="A46" s="35">
        <v>6</v>
      </c>
      <c r="B46" s="35">
        <v>4</v>
      </c>
      <c r="C46" s="35">
        <v>2</v>
      </c>
      <c r="D46" s="36">
        <v>2</v>
      </c>
      <c r="E46" s="37"/>
      <c r="F46" s="32" t="s">
        <v>86</v>
      </c>
      <c r="G46" s="58" t="s">
        <v>120</v>
      </c>
      <c r="H46" s="34">
        <v>16073206.18</v>
      </c>
      <c r="I46" s="34">
        <v>14287726.03</v>
      </c>
      <c r="J46" s="34">
        <v>6615716.27</v>
      </c>
      <c r="K46" s="34">
        <v>406078.18</v>
      </c>
      <c r="L46" s="34">
        <v>201256.41</v>
      </c>
      <c r="M46" s="34">
        <v>0</v>
      </c>
      <c r="N46" s="34">
        <v>7064675.17</v>
      </c>
      <c r="O46" s="34">
        <v>1785480.15</v>
      </c>
      <c r="P46" s="34">
        <v>1785480.15</v>
      </c>
    </row>
    <row r="47" spans="1:16" ht="12.75">
      <c r="A47" s="35">
        <v>6</v>
      </c>
      <c r="B47" s="35">
        <v>3</v>
      </c>
      <c r="C47" s="35">
        <v>4</v>
      </c>
      <c r="D47" s="36">
        <v>2</v>
      </c>
      <c r="E47" s="37"/>
      <c r="F47" s="32" t="s">
        <v>86</v>
      </c>
      <c r="G47" s="58" t="s">
        <v>121</v>
      </c>
      <c r="H47" s="34">
        <v>22951914.93</v>
      </c>
      <c r="I47" s="34">
        <v>17386777.68</v>
      </c>
      <c r="J47" s="34">
        <v>8022241.43</v>
      </c>
      <c r="K47" s="34">
        <v>465547.96</v>
      </c>
      <c r="L47" s="34">
        <v>442803.95</v>
      </c>
      <c r="M47" s="34">
        <v>0</v>
      </c>
      <c r="N47" s="34">
        <v>8456184.34</v>
      </c>
      <c r="O47" s="34">
        <v>5565137.25</v>
      </c>
      <c r="P47" s="34">
        <v>5565137.25</v>
      </c>
    </row>
    <row r="48" spans="1:16" ht="12.75">
      <c r="A48" s="35">
        <v>6</v>
      </c>
      <c r="B48" s="35">
        <v>1</v>
      </c>
      <c r="C48" s="35">
        <v>4</v>
      </c>
      <c r="D48" s="36">
        <v>2</v>
      </c>
      <c r="E48" s="37"/>
      <c r="F48" s="32" t="s">
        <v>86</v>
      </c>
      <c r="G48" s="58" t="s">
        <v>122</v>
      </c>
      <c r="H48" s="34">
        <v>19671924.57</v>
      </c>
      <c r="I48" s="34">
        <v>15493690.32</v>
      </c>
      <c r="J48" s="34">
        <v>8082659.13</v>
      </c>
      <c r="K48" s="34">
        <v>847923.89</v>
      </c>
      <c r="L48" s="34">
        <v>312248.68</v>
      </c>
      <c r="M48" s="34">
        <v>0</v>
      </c>
      <c r="N48" s="34">
        <v>6250858.62</v>
      </c>
      <c r="O48" s="34">
        <v>4178234.25</v>
      </c>
      <c r="P48" s="34">
        <v>4178234.25</v>
      </c>
    </row>
    <row r="49" spans="1:16" ht="12.75">
      <c r="A49" s="35">
        <v>6</v>
      </c>
      <c r="B49" s="35">
        <v>3</v>
      </c>
      <c r="C49" s="35">
        <v>5</v>
      </c>
      <c r="D49" s="36">
        <v>2</v>
      </c>
      <c r="E49" s="37"/>
      <c r="F49" s="32" t="s">
        <v>86</v>
      </c>
      <c r="G49" s="58" t="s">
        <v>123</v>
      </c>
      <c r="H49" s="34">
        <v>7267055.05</v>
      </c>
      <c r="I49" s="34">
        <v>5929597.66</v>
      </c>
      <c r="J49" s="34">
        <v>2706381.48</v>
      </c>
      <c r="K49" s="34">
        <v>281798.48</v>
      </c>
      <c r="L49" s="34">
        <v>161126.02</v>
      </c>
      <c r="M49" s="34">
        <v>0</v>
      </c>
      <c r="N49" s="34">
        <v>2780291.68</v>
      </c>
      <c r="O49" s="34">
        <v>1337457.39</v>
      </c>
      <c r="P49" s="34">
        <v>1337457.39</v>
      </c>
    </row>
    <row r="50" spans="1:16" ht="12.75">
      <c r="A50" s="35">
        <v>6</v>
      </c>
      <c r="B50" s="35">
        <v>7</v>
      </c>
      <c r="C50" s="35">
        <v>3</v>
      </c>
      <c r="D50" s="36">
        <v>2</v>
      </c>
      <c r="E50" s="37"/>
      <c r="F50" s="32" t="s">
        <v>86</v>
      </c>
      <c r="G50" s="58" t="s">
        <v>124</v>
      </c>
      <c r="H50" s="34">
        <v>12223592.1</v>
      </c>
      <c r="I50" s="34">
        <v>10275312.88</v>
      </c>
      <c r="J50" s="34">
        <v>5335664.8</v>
      </c>
      <c r="K50" s="34">
        <v>798181.3</v>
      </c>
      <c r="L50" s="34">
        <v>79521.23</v>
      </c>
      <c r="M50" s="34">
        <v>0</v>
      </c>
      <c r="N50" s="34">
        <v>4061945.55</v>
      </c>
      <c r="O50" s="34">
        <v>1948279.22</v>
      </c>
      <c r="P50" s="34">
        <v>1948279.22</v>
      </c>
    </row>
    <row r="51" spans="1:16" ht="12.75">
      <c r="A51" s="35">
        <v>6</v>
      </c>
      <c r="B51" s="35">
        <v>5</v>
      </c>
      <c r="C51" s="35">
        <v>3</v>
      </c>
      <c r="D51" s="36">
        <v>2</v>
      </c>
      <c r="E51" s="37"/>
      <c r="F51" s="32" t="s">
        <v>86</v>
      </c>
      <c r="G51" s="58" t="s">
        <v>125</v>
      </c>
      <c r="H51" s="34">
        <v>17836930.66</v>
      </c>
      <c r="I51" s="34">
        <v>15726709.47</v>
      </c>
      <c r="J51" s="34">
        <v>7736053.89</v>
      </c>
      <c r="K51" s="34">
        <v>454690.87</v>
      </c>
      <c r="L51" s="34">
        <v>75190.72</v>
      </c>
      <c r="M51" s="34">
        <v>0</v>
      </c>
      <c r="N51" s="34">
        <v>7460773.99</v>
      </c>
      <c r="O51" s="34">
        <v>2110221.19</v>
      </c>
      <c r="P51" s="34">
        <v>2110221.19</v>
      </c>
    </row>
    <row r="52" spans="1:16" ht="12.75">
      <c r="A52" s="35">
        <v>6</v>
      </c>
      <c r="B52" s="35">
        <v>6</v>
      </c>
      <c r="C52" s="35">
        <v>2</v>
      </c>
      <c r="D52" s="36">
        <v>2</v>
      </c>
      <c r="E52" s="37"/>
      <c r="F52" s="32" t="s">
        <v>86</v>
      </c>
      <c r="G52" s="58" t="s">
        <v>126</v>
      </c>
      <c r="H52" s="34">
        <v>12748450.15</v>
      </c>
      <c r="I52" s="34">
        <v>12121527.15</v>
      </c>
      <c r="J52" s="34">
        <v>5386455.81</v>
      </c>
      <c r="K52" s="34">
        <v>440439.32</v>
      </c>
      <c r="L52" s="34">
        <v>163193.94</v>
      </c>
      <c r="M52" s="34">
        <v>0</v>
      </c>
      <c r="N52" s="34">
        <v>6131438.08</v>
      </c>
      <c r="O52" s="34">
        <v>626923</v>
      </c>
      <c r="P52" s="34">
        <v>626923</v>
      </c>
    </row>
    <row r="53" spans="1:16" ht="12.75">
      <c r="A53" s="35">
        <v>6</v>
      </c>
      <c r="B53" s="35">
        <v>8</v>
      </c>
      <c r="C53" s="35">
        <v>3</v>
      </c>
      <c r="D53" s="36">
        <v>2</v>
      </c>
      <c r="E53" s="37"/>
      <c r="F53" s="32" t="s">
        <v>86</v>
      </c>
      <c r="G53" s="58" t="s">
        <v>127</v>
      </c>
      <c r="H53" s="34">
        <v>19844152.71</v>
      </c>
      <c r="I53" s="34">
        <v>15469583.79</v>
      </c>
      <c r="J53" s="34">
        <v>6866791.71</v>
      </c>
      <c r="K53" s="34">
        <v>1352290.82</v>
      </c>
      <c r="L53" s="34">
        <v>328906.95</v>
      </c>
      <c r="M53" s="34">
        <v>0</v>
      </c>
      <c r="N53" s="34">
        <v>6921594.31</v>
      </c>
      <c r="O53" s="34">
        <v>4374568.92</v>
      </c>
      <c r="P53" s="34">
        <v>4374568.92</v>
      </c>
    </row>
    <row r="54" spans="1:16" ht="12.75">
      <c r="A54" s="35">
        <v>6</v>
      </c>
      <c r="B54" s="35">
        <v>9</v>
      </c>
      <c r="C54" s="35">
        <v>4</v>
      </c>
      <c r="D54" s="36">
        <v>2</v>
      </c>
      <c r="E54" s="37"/>
      <c r="F54" s="32" t="s">
        <v>86</v>
      </c>
      <c r="G54" s="58" t="s">
        <v>128</v>
      </c>
      <c r="H54" s="34">
        <v>23359257.1</v>
      </c>
      <c r="I54" s="34">
        <v>18811661.93</v>
      </c>
      <c r="J54" s="34">
        <v>9462979.47</v>
      </c>
      <c r="K54" s="34">
        <v>1350912.92</v>
      </c>
      <c r="L54" s="34">
        <v>113923.84</v>
      </c>
      <c r="M54" s="34">
        <v>0</v>
      </c>
      <c r="N54" s="34">
        <v>7883845.7</v>
      </c>
      <c r="O54" s="34">
        <v>4547595.17</v>
      </c>
      <c r="P54" s="34">
        <v>4547595.17</v>
      </c>
    </row>
    <row r="55" spans="1:16" ht="12.75">
      <c r="A55" s="35">
        <v>6</v>
      </c>
      <c r="B55" s="35">
        <v>9</v>
      </c>
      <c r="C55" s="35">
        <v>5</v>
      </c>
      <c r="D55" s="36">
        <v>2</v>
      </c>
      <c r="E55" s="37"/>
      <c r="F55" s="32" t="s">
        <v>86</v>
      </c>
      <c r="G55" s="58" t="s">
        <v>129</v>
      </c>
      <c r="H55" s="34">
        <v>26244688.21</v>
      </c>
      <c r="I55" s="34">
        <v>18675857.75</v>
      </c>
      <c r="J55" s="34">
        <v>9096514.69</v>
      </c>
      <c r="K55" s="34">
        <v>1439386.78</v>
      </c>
      <c r="L55" s="34">
        <v>597462.71</v>
      </c>
      <c r="M55" s="34">
        <v>0</v>
      </c>
      <c r="N55" s="34">
        <v>7542493.57</v>
      </c>
      <c r="O55" s="34">
        <v>7568830.46</v>
      </c>
      <c r="P55" s="34">
        <v>7442830.46</v>
      </c>
    </row>
    <row r="56" spans="1:16" ht="12.75">
      <c r="A56" s="35">
        <v>6</v>
      </c>
      <c r="B56" s="35">
        <v>5</v>
      </c>
      <c r="C56" s="35">
        <v>4</v>
      </c>
      <c r="D56" s="36">
        <v>2</v>
      </c>
      <c r="E56" s="37"/>
      <c r="F56" s="32" t="s">
        <v>86</v>
      </c>
      <c r="G56" s="58" t="s">
        <v>130</v>
      </c>
      <c r="H56" s="34">
        <v>17194101.78</v>
      </c>
      <c r="I56" s="34">
        <v>14652599.09</v>
      </c>
      <c r="J56" s="34">
        <v>6659481.93</v>
      </c>
      <c r="K56" s="34">
        <v>546800</v>
      </c>
      <c r="L56" s="34">
        <v>532706.38</v>
      </c>
      <c r="M56" s="34">
        <v>0</v>
      </c>
      <c r="N56" s="34">
        <v>6913610.78</v>
      </c>
      <c r="O56" s="34">
        <v>2541502.69</v>
      </c>
      <c r="P56" s="34">
        <v>2541502.69</v>
      </c>
    </row>
    <row r="57" spans="1:16" ht="12.75">
      <c r="A57" s="35">
        <v>6</v>
      </c>
      <c r="B57" s="35">
        <v>2</v>
      </c>
      <c r="C57" s="35">
        <v>6</v>
      </c>
      <c r="D57" s="36">
        <v>2</v>
      </c>
      <c r="E57" s="37"/>
      <c r="F57" s="32" t="s">
        <v>86</v>
      </c>
      <c r="G57" s="58" t="s">
        <v>131</v>
      </c>
      <c r="H57" s="34">
        <v>14609847.02</v>
      </c>
      <c r="I57" s="34">
        <v>9141864.07</v>
      </c>
      <c r="J57" s="34">
        <v>4442413.95</v>
      </c>
      <c r="K57" s="34">
        <v>490515.8</v>
      </c>
      <c r="L57" s="34">
        <v>35529.46</v>
      </c>
      <c r="M57" s="34">
        <v>0</v>
      </c>
      <c r="N57" s="34">
        <v>4173404.86</v>
      </c>
      <c r="O57" s="34">
        <v>5467982.95</v>
      </c>
      <c r="P57" s="34">
        <v>5467982.95</v>
      </c>
    </row>
    <row r="58" spans="1:16" ht="12.75">
      <c r="A58" s="35">
        <v>6</v>
      </c>
      <c r="B58" s="35">
        <v>6</v>
      </c>
      <c r="C58" s="35">
        <v>3</v>
      </c>
      <c r="D58" s="36">
        <v>2</v>
      </c>
      <c r="E58" s="37"/>
      <c r="F58" s="32" t="s">
        <v>86</v>
      </c>
      <c r="G58" s="58" t="s">
        <v>132</v>
      </c>
      <c r="H58" s="34">
        <v>9347651.2</v>
      </c>
      <c r="I58" s="34">
        <v>7820884.5</v>
      </c>
      <c r="J58" s="34">
        <v>4005585.85</v>
      </c>
      <c r="K58" s="34">
        <v>117517.93</v>
      </c>
      <c r="L58" s="34">
        <v>12851.29</v>
      </c>
      <c r="M58" s="34">
        <v>0</v>
      </c>
      <c r="N58" s="34">
        <v>3684929.43</v>
      </c>
      <c r="O58" s="34">
        <v>1526766.7</v>
      </c>
      <c r="P58" s="34">
        <v>1526766.7</v>
      </c>
    </row>
    <row r="59" spans="1:16" ht="12.75">
      <c r="A59" s="35">
        <v>6</v>
      </c>
      <c r="B59" s="35">
        <v>7</v>
      </c>
      <c r="C59" s="35">
        <v>4</v>
      </c>
      <c r="D59" s="36">
        <v>2</v>
      </c>
      <c r="E59" s="37"/>
      <c r="F59" s="32" t="s">
        <v>86</v>
      </c>
      <c r="G59" s="58" t="s">
        <v>133</v>
      </c>
      <c r="H59" s="34">
        <v>22634728.89</v>
      </c>
      <c r="I59" s="34">
        <v>18431869.78</v>
      </c>
      <c r="J59" s="34">
        <v>8552814.66</v>
      </c>
      <c r="K59" s="34">
        <v>860844.56</v>
      </c>
      <c r="L59" s="34">
        <v>331842.34</v>
      </c>
      <c r="M59" s="34">
        <v>0</v>
      </c>
      <c r="N59" s="34">
        <v>8686368.22</v>
      </c>
      <c r="O59" s="34">
        <v>4202859.11</v>
      </c>
      <c r="P59" s="34">
        <v>4202859.11</v>
      </c>
    </row>
    <row r="60" spans="1:16" ht="12.75">
      <c r="A60" s="35">
        <v>6</v>
      </c>
      <c r="B60" s="35">
        <v>20</v>
      </c>
      <c r="C60" s="35">
        <v>2</v>
      </c>
      <c r="D60" s="36">
        <v>2</v>
      </c>
      <c r="E60" s="37"/>
      <c r="F60" s="32" t="s">
        <v>86</v>
      </c>
      <c r="G60" s="58" t="s">
        <v>134</v>
      </c>
      <c r="H60" s="34">
        <v>10487071.11</v>
      </c>
      <c r="I60" s="34">
        <v>10163358.16</v>
      </c>
      <c r="J60" s="34">
        <v>5149146.08</v>
      </c>
      <c r="K60" s="34">
        <v>372150</v>
      </c>
      <c r="L60" s="34">
        <v>95123.03</v>
      </c>
      <c r="M60" s="34">
        <v>0</v>
      </c>
      <c r="N60" s="34">
        <v>4546939.05</v>
      </c>
      <c r="O60" s="34">
        <v>323712.95</v>
      </c>
      <c r="P60" s="34">
        <v>323712.95</v>
      </c>
    </row>
    <row r="61" spans="1:16" ht="12.75">
      <c r="A61" s="35">
        <v>6</v>
      </c>
      <c r="B61" s="35">
        <v>19</v>
      </c>
      <c r="C61" s="35">
        <v>2</v>
      </c>
      <c r="D61" s="36">
        <v>2</v>
      </c>
      <c r="E61" s="37"/>
      <c r="F61" s="32" t="s">
        <v>86</v>
      </c>
      <c r="G61" s="58" t="s">
        <v>135</v>
      </c>
      <c r="H61" s="34">
        <v>9493081.92</v>
      </c>
      <c r="I61" s="34">
        <v>7788612.86</v>
      </c>
      <c r="J61" s="34">
        <v>2659580.54</v>
      </c>
      <c r="K61" s="34">
        <v>1103084.25</v>
      </c>
      <c r="L61" s="34">
        <v>206097.65</v>
      </c>
      <c r="M61" s="34">
        <v>0</v>
      </c>
      <c r="N61" s="34">
        <v>3819850.42</v>
      </c>
      <c r="O61" s="34">
        <v>1704469.06</v>
      </c>
      <c r="P61" s="34">
        <v>1704469.06</v>
      </c>
    </row>
    <row r="62" spans="1:16" ht="12.75">
      <c r="A62" s="35">
        <v>6</v>
      </c>
      <c r="B62" s="35">
        <v>19</v>
      </c>
      <c r="C62" s="35">
        <v>3</v>
      </c>
      <c r="D62" s="36">
        <v>2</v>
      </c>
      <c r="E62" s="37"/>
      <c r="F62" s="32" t="s">
        <v>86</v>
      </c>
      <c r="G62" s="58" t="s">
        <v>136</v>
      </c>
      <c r="H62" s="34">
        <v>13619774.56</v>
      </c>
      <c r="I62" s="34">
        <v>10902759.04</v>
      </c>
      <c r="J62" s="34">
        <v>5022069.04</v>
      </c>
      <c r="K62" s="34">
        <v>696281.55</v>
      </c>
      <c r="L62" s="34">
        <v>283085.74</v>
      </c>
      <c r="M62" s="34">
        <v>0</v>
      </c>
      <c r="N62" s="34">
        <v>4901322.71</v>
      </c>
      <c r="O62" s="34">
        <v>2717015.52</v>
      </c>
      <c r="P62" s="34">
        <v>2717015.52</v>
      </c>
    </row>
    <row r="63" spans="1:16" ht="12.75">
      <c r="A63" s="35">
        <v>6</v>
      </c>
      <c r="B63" s="35">
        <v>4</v>
      </c>
      <c r="C63" s="35">
        <v>3</v>
      </c>
      <c r="D63" s="36">
        <v>2</v>
      </c>
      <c r="E63" s="37"/>
      <c r="F63" s="32" t="s">
        <v>86</v>
      </c>
      <c r="G63" s="58" t="s">
        <v>137</v>
      </c>
      <c r="H63" s="34">
        <v>16392943.1</v>
      </c>
      <c r="I63" s="34">
        <v>14425086.33</v>
      </c>
      <c r="J63" s="34">
        <v>7458379.47</v>
      </c>
      <c r="K63" s="34">
        <v>707337.92</v>
      </c>
      <c r="L63" s="34">
        <v>101090.15</v>
      </c>
      <c r="M63" s="34">
        <v>0</v>
      </c>
      <c r="N63" s="34">
        <v>6158278.79</v>
      </c>
      <c r="O63" s="34">
        <v>1967856.77</v>
      </c>
      <c r="P63" s="34">
        <v>1967856.77</v>
      </c>
    </row>
    <row r="64" spans="1:16" ht="12.75">
      <c r="A64" s="35">
        <v>6</v>
      </c>
      <c r="B64" s="35">
        <v>4</v>
      </c>
      <c r="C64" s="35">
        <v>4</v>
      </c>
      <c r="D64" s="36">
        <v>2</v>
      </c>
      <c r="E64" s="37"/>
      <c r="F64" s="32" t="s">
        <v>86</v>
      </c>
      <c r="G64" s="58" t="s">
        <v>89</v>
      </c>
      <c r="H64" s="34">
        <v>27490173.45</v>
      </c>
      <c r="I64" s="34">
        <v>25937823.78</v>
      </c>
      <c r="J64" s="34">
        <v>10582994.89</v>
      </c>
      <c r="K64" s="34">
        <v>2739642.34</v>
      </c>
      <c r="L64" s="34">
        <v>65740.73</v>
      </c>
      <c r="M64" s="34">
        <v>0</v>
      </c>
      <c r="N64" s="34">
        <v>12549445.82</v>
      </c>
      <c r="O64" s="34">
        <v>1552349.67</v>
      </c>
      <c r="P64" s="34">
        <v>1552349.67</v>
      </c>
    </row>
    <row r="65" spans="1:16" ht="12.75">
      <c r="A65" s="35">
        <v>6</v>
      </c>
      <c r="B65" s="35">
        <v>6</v>
      </c>
      <c r="C65" s="35">
        <v>4</v>
      </c>
      <c r="D65" s="36">
        <v>2</v>
      </c>
      <c r="E65" s="37"/>
      <c r="F65" s="32" t="s">
        <v>86</v>
      </c>
      <c r="G65" s="58" t="s">
        <v>138</v>
      </c>
      <c r="H65" s="34">
        <v>26655110.84</v>
      </c>
      <c r="I65" s="34">
        <v>20046366.09</v>
      </c>
      <c r="J65" s="34">
        <v>9851991.53</v>
      </c>
      <c r="K65" s="34">
        <v>705210.57</v>
      </c>
      <c r="L65" s="34">
        <v>483861.77</v>
      </c>
      <c r="M65" s="34">
        <v>0</v>
      </c>
      <c r="N65" s="34">
        <v>9005302.22</v>
      </c>
      <c r="O65" s="34">
        <v>6608744.75</v>
      </c>
      <c r="P65" s="34">
        <v>6608744.75</v>
      </c>
    </row>
    <row r="66" spans="1:16" ht="12.75">
      <c r="A66" s="35">
        <v>6</v>
      </c>
      <c r="B66" s="35">
        <v>9</v>
      </c>
      <c r="C66" s="35">
        <v>6</v>
      </c>
      <c r="D66" s="36">
        <v>2</v>
      </c>
      <c r="E66" s="37"/>
      <c r="F66" s="32" t="s">
        <v>86</v>
      </c>
      <c r="G66" s="58" t="s">
        <v>139</v>
      </c>
      <c r="H66" s="34">
        <v>19918653.73</v>
      </c>
      <c r="I66" s="34">
        <v>16712879.55</v>
      </c>
      <c r="J66" s="34">
        <v>8803845.18</v>
      </c>
      <c r="K66" s="34">
        <v>522788.68</v>
      </c>
      <c r="L66" s="34">
        <v>186903.07</v>
      </c>
      <c r="M66" s="34">
        <v>0</v>
      </c>
      <c r="N66" s="34">
        <v>7199342.62</v>
      </c>
      <c r="O66" s="34">
        <v>3205774.18</v>
      </c>
      <c r="P66" s="34">
        <v>3205774.18</v>
      </c>
    </row>
    <row r="67" spans="1:16" ht="12.75">
      <c r="A67" s="35">
        <v>6</v>
      </c>
      <c r="B67" s="35">
        <v>13</v>
      </c>
      <c r="C67" s="35">
        <v>2</v>
      </c>
      <c r="D67" s="36">
        <v>2</v>
      </c>
      <c r="E67" s="37"/>
      <c r="F67" s="32" t="s">
        <v>86</v>
      </c>
      <c r="G67" s="58" t="s">
        <v>140</v>
      </c>
      <c r="H67" s="34">
        <v>13479165.06</v>
      </c>
      <c r="I67" s="34">
        <v>11396265.98</v>
      </c>
      <c r="J67" s="34">
        <v>5870712.61</v>
      </c>
      <c r="K67" s="34">
        <v>437570.95</v>
      </c>
      <c r="L67" s="34">
        <v>412307.13</v>
      </c>
      <c r="M67" s="34">
        <v>0</v>
      </c>
      <c r="N67" s="34">
        <v>4675675.29</v>
      </c>
      <c r="O67" s="34">
        <v>2082899.08</v>
      </c>
      <c r="P67" s="34">
        <v>2031699.08</v>
      </c>
    </row>
    <row r="68" spans="1:16" ht="12.75">
      <c r="A68" s="35">
        <v>6</v>
      </c>
      <c r="B68" s="35">
        <v>14</v>
      </c>
      <c r="C68" s="35">
        <v>3</v>
      </c>
      <c r="D68" s="36">
        <v>2</v>
      </c>
      <c r="E68" s="37"/>
      <c r="F68" s="32" t="s">
        <v>86</v>
      </c>
      <c r="G68" s="58" t="s">
        <v>141</v>
      </c>
      <c r="H68" s="34">
        <v>11939230.98</v>
      </c>
      <c r="I68" s="34">
        <v>9865717.42</v>
      </c>
      <c r="J68" s="34">
        <v>4983305.21</v>
      </c>
      <c r="K68" s="34">
        <v>617266.29</v>
      </c>
      <c r="L68" s="34">
        <v>204558.52</v>
      </c>
      <c r="M68" s="34">
        <v>0</v>
      </c>
      <c r="N68" s="34">
        <v>4060587.4</v>
      </c>
      <c r="O68" s="34">
        <v>2073513.56</v>
      </c>
      <c r="P68" s="34">
        <v>2073513.56</v>
      </c>
    </row>
    <row r="69" spans="1:16" ht="12.75">
      <c r="A69" s="35">
        <v>6</v>
      </c>
      <c r="B69" s="35">
        <v>1</v>
      </c>
      <c r="C69" s="35">
        <v>5</v>
      </c>
      <c r="D69" s="36">
        <v>2</v>
      </c>
      <c r="E69" s="37"/>
      <c r="F69" s="32" t="s">
        <v>86</v>
      </c>
      <c r="G69" s="58" t="s">
        <v>142</v>
      </c>
      <c r="H69" s="34">
        <v>15881068.87</v>
      </c>
      <c r="I69" s="34">
        <v>11409598.75</v>
      </c>
      <c r="J69" s="34">
        <v>6049580.41</v>
      </c>
      <c r="K69" s="34">
        <v>304027.87</v>
      </c>
      <c r="L69" s="34">
        <v>19167.37</v>
      </c>
      <c r="M69" s="34">
        <v>0</v>
      </c>
      <c r="N69" s="34">
        <v>5036823.1</v>
      </c>
      <c r="O69" s="34">
        <v>4471470.12</v>
      </c>
      <c r="P69" s="34">
        <v>4471470.12</v>
      </c>
    </row>
    <row r="70" spans="1:16" ht="12.75">
      <c r="A70" s="35">
        <v>6</v>
      </c>
      <c r="B70" s="35">
        <v>18</v>
      </c>
      <c r="C70" s="35">
        <v>3</v>
      </c>
      <c r="D70" s="36">
        <v>2</v>
      </c>
      <c r="E70" s="37"/>
      <c r="F70" s="32" t="s">
        <v>86</v>
      </c>
      <c r="G70" s="58" t="s">
        <v>143</v>
      </c>
      <c r="H70" s="34">
        <v>11582996.56</v>
      </c>
      <c r="I70" s="34">
        <v>9200126.24</v>
      </c>
      <c r="J70" s="34">
        <v>4887574.05</v>
      </c>
      <c r="K70" s="34">
        <v>179994.77</v>
      </c>
      <c r="L70" s="34">
        <v>129710.37</v>
      </c>
      <c r="M70" s="34">
        <v>0</v>
      </c>
      <c r="N70" s="34">
        <v>4002847.05</v>
      </c>
      <c r="O70" s="34">
        <v>2382870.32</v>
      </c>
      <c r="P70" s="34">
        <v>2382870.32</v>
      </c>
    </row>
    <row r="71" spans="1:16" ht="12.75">
      <c r="A71" s="35">
        <v>6</v>
      </c>
      <c r="B71" s="35">
        <v>9</v>
      </c>
      <c r="C71" s="35">
        <v>7</v>
      </c>
      <c r="D71" s="36">
        <v>2</v>
      </c>
      <c r="E71" s="37"/>
      <c r="F71" s="32" t="s">
        <v>86</v>
      </c>
      <c r="G71" s="58" t="s">
        <v>144</v>
      </c>
      <c r="H71" s="34">
        <v>38007870.12</v>
      </c>
      <c r="I71" s="34">
        <v>26330031.22</v>
      </c>
      <c r="J71" s="34">
        <v>11476053.82</v>
      </c>
      <c r="K71" s="34">
        <v>1727678.38</v>
      </c>
      <c r="L71" s="34">
        <v>571574.53</v>
      </c>
      <c r="M71" s="34">
        <v>0</v>
      </c>
      <c r="N71" s="34">
        <v>12554724.49</v>
      </c>
      <c r="O71" s="34">
        <v>11677838.9</v>
      </c>
      <c r="P71" s="34">
        <v>11677838.9</v>
      </c>
    </row>
    <row r="72" spans="1:16" ht="12.75">
      <c r="A72" s="35">
        <v>6</v>
      </c>
      <c r="B72" s="35">
        <v>8</v>
      </c>
      <c r="C72" s="35">
        <v>4</v>
      </c>
      <c r="D72" s="36">
        <v>2</v>
      </c>
      <c r="E72" s="37"/>
      <c r="F72" s="32" t="s">
        <v>86</v>
      </c>
      <c r="G72" s="58" t="s">
        <v>145</v>
      </c>
      <c r="H72" s="34">
        <v>10367099.65</v>
      </c>
      <c r="I72" s="34">
        <v>6820349.81</v>
      </c>
      <c r="J72" s="34">
        <v>2906838.32</v>
      </c>
      <c r="K72" s="34">
        <v>354738.72</v>
      </c>
      <c r="L72" s="34">
        <v>61604.44</v>
      </c>
      <c r="M72" s="34">
        <v>0</v>
      </c>
      <c r="N72" s="34">
        <v>3497168.33</v>
      </c>
      <c r="O72" s="34">
        <v>3546749.84</v>
      </c>
      <c r="P72" s="34">
        <v>3546749.84</v>
      </c>
    </row>
    <row r="73" spans="1:16" ht="12.75">
      <c r="A73" s="35">
        <v>6</v>
      </c>
      <c r="B73" s="35">
        <v>12</v>
      </c>
      <c r="C73" s="35">
        <v>2</v>
      </c>
      <c r="D73" s="36">
        <v>2</v>
      </c>
      <c r="E73" s="37"/>
      <c r="F73" s="32" t="s">
        <v>86</v>
      </c>
      <c r="G73" s="58" t="s">
        <v>146</v>
      </c>
      <c r="H73" s="34">
        <v>20807954.27</v>
      </c>
      <c r="I73" s="34">
        <v>17249109.89</v>
      </c>
      <c r="J73" s="34">
        <v>7738191.69</v>
      </c>
      <c r="K73" s="34">
        <v>1154509.31</v>
      </c>
      <c r="L73" s="34">
        <v>2939.18</v>
      </c>
      <c r="M73" s="34">
        <v>0</v>
      </c>
      <c r="N73" s="34">
        <v>8353469.71</v>
      </c>
      <c r="O73" s="34">
        <v>3558844.38</v>
      </c>
      <c r="P73" s="34">
        <v>3558844.38</v>
      </c>
    </row>
    <row r="74" spans="1:16" ht="12.75">
      <c r="A74" s="35">
        <v>6</v>
      </c>
      <c r="B74" s="35">
        <v>3</v>
      </c>
      <c r="C74" s="35">
        <v>6</v>
      </c>
      <c r="D74" s="36">
        <v>2</v>
      </c>
      <c r="E74" s="37"/>
      <c r="F74" s="32" t="s">
        <v>86</v>
      </c>
      <c r="G74" s="58" t="s">
        <v>147</v>
      </c>
      <c r="H74" s="34">
        <v>13198841.91</v>
      </c>
      <c r="I74" s="34">
        <v>10658251.01</v>
      </c>
      <c r="J74" s="34">
        <v>5611550.35</v>
      </c>
      <c r="K74" s="34">
        <v>285527.58</v>
      </c>
      <c r="L74" s="34">
        <v>153479.17</v>
      </c>
      <c r="M74" s="34">
        <v>0</v>
      </c>
      <c r="N74" s="34">
        <v>4607693.91</v>
      </c>
      <c r="O74" s="34">
        <v>2540590.9</v>
      </c>
      <c r="P74" s="34">
        <v>2540590.9</v>
      </c>
    </row>
    <row r="75" spans="1:16" ht="12.75">
      <c r="A75" s="35">
        <v>6</v>
      </c>
      <c r="B75" s="35">
        <v>8</v>
      </c>
      <c r="C75" s="35">
        <v>5</v>
      </c>
      <c r="D75" s="36">
        <v>2</v>
      </c>
      <c r="E75" s="37"/>
      <c r="F75" s="32" t="s">
        <v>86</v>
      </c>
      <c r="G75" s="58" t="s">
        <v>148</v>
      </c>
      <c r="H75" s="34">
        <v>19893918.88</v>
      </c>
      <c r="I75" s="34">
        <v>15615254.97</v>
      </c>
      <c r="J75" s="34">
        <v>8061680.99</v>
      </c>
      <c r="K75" s="34">
        <v>644557.22</v>
      </c>
      <c r="L75" s="34">
        <v>246039.15</v>
      </c>
      <c r="M75" s="34">
        <v>0</v>
      </c>
      <c r="N75" s="34">
        <v>6662977.61</v>
      </c>
      <c r="O75" s="34">
        <v>4278663.91</v>
      </c>
      <c r="P75" s="34">
        <v>4278663.91</v>
      </c>
    </row>
    <row r="76" spans="1:16" ht="12.75">
      <c r="A76" s="35">
        <v>6</v>
      </c>
      <c r="B76" s="35">
        <v>12</v>
      </c>
      <c r="C76" s="35">
        <v>3</v>
      </c>
      <c r="D76" s="36">
        <v>2</v>
      </c>
      <c r="E76" s="37"/>
      <c r="F76" s="32" t="s">
        <v>86</v>
      </c>
      <c r="G76" s="58" t="s">
        <v>149</v>
      </c>
      <c r="H76" s="34">
        <v>16439380.44</v>
      </c>
      <c r="I76" s="34">
        <v>14005512.19</v>
      </c>
      <c r="J76" s="34">
        <v>7313063.86</v>
      </c>
      <c r="K76" s="34">
        <v>470143</v>
      </c>
      <c r="L76" s="34">
        <v>227920.29</v>
      </c>
      <c r="M76" s="34">
        <v>0</v>
      </c>
      <c r="N76" s="34">
        <v>5994385.04</v>
      </c>
      <c r="O76" s="34">
        <v>2433868.25</v>
      </c>
      <c r="P76" s="34">
        <v>2433868.25</v>
      </c>
    </row>
    <row r="77" spans="1:16" ht="12.75">
      <c r="A77" s="35">
        <v>6</v>
      </c>
      <c r="B77" s="35">
        <v>15</v>
      </c>
      <c r="C77" s="35">
        <v>4</v>
      </c>
      <c r="D77" s="36">
        <v>2</v>
      </c>
      <c r="E77" s="37"/>
      <c r="F77" s="32" t="s">
        <v>86</v>
      </c>
      <c r="G77" s="58" t="s">
        <v>150</v>
      </c>
      <c r="H77" s="34">
        <v>21884250.6</v>
      </c>
      <c r="I77" s="34">
        <v>20117966.05</v>
      </c>
      <c r="J77" s="34">
        <v>11142198.5</v>
      </c>
      <c r="K77" s="34">
        <v>592208.87</v>
      </c>
      <c r="L77" s="34">
        <v>256237.97</v>
      </c>
      <c r="M77" s="34">
        <v>0</v>
      </c>
      <c r="N77" s="34">
        <v>8127320.71</v>
      </c>
      <c r="O77" s="34">
        <v>1766284.55</v>
      </c>
      <c r="P77" s="34">
        <v>1766284.55</v>
      </c>
    </row>
    <row r="78" spans="1:16" ht="12.75">
      <c r="A78" s="35">
        <v>6</v>
      </c>
      <c r="B78" s="35">
        <v>16</v>
      </c>
      <c r="C78" s="35">
        <v>2</v>
      </c>
      <c r="D78" s="36">
        <v>2</v>
      </c>
      <c r="E78" s="37"/>
      <c r="F78" s="32" t="s">
        <v>86</v>
      </c>
      <c r="G78" s="58" t="s">
        <v>151</v>
      </c>
      <c r="H78" s="34">
        <v>23948497.24</v>
      </c>
      <c r="I78" s="34">
        <v>17689027.46</v>
      </c>
      <c r="J78" s="34">
        <v>9513398.09</v>
      </c>
      <c r="K78" s="34">
        <v>263704.16</v>
      </c>
      <c r="L78" s="34">
        <v>157933.87</v>
      </c>
      <c r="M78" s="34">
        <v>0</v>
      </c>
      <c r="N78" s="34">
        <v>7753991.34</v>
      </c>
      <c r="O78" s="34">
        <v>6259469.78</v>
      </c>
      <c r="P78" s="34">
        <v>6259469.78</v>
      </c>
    </row>
    <row r="79" spans="1:16" ht="12.75">
      <c r="A79" s="35">
        <v>6</v>
      </c>
      <c r="B79" s="35">
        <v>1</v>
      </c>
      <c r="C79" s="35">
        <v>6</v>
      </c>
      <c r="D79" s="36">
        <v>2</v>
      </c>
      <c r="E79" s="37"/>
      <c r="F79" s="32" t="s">
        <v>86</v>
      </c>
      <c r="G79" s="58" t="s">
        <v>152</v>
      </c>
      <c r="H79" s="34">
        <v>11252716.13</v>
      </c>
      <c r="I79" s="34">
        <v>9901104.07</v>
      </c>
      <c r="J79" s="34">
        <v>5100538.88</v>
      </c>
      <c r="K79" s="34">
        <v>247921.99</v>
      </c>
      <c r="L79" s="34">
        <v>39244.92</v>
      </c>
      <c r="M79" s="34">
        <v>0</v>
      </c>
      <c r="N79" s="34">
        <v>4513398.28</v>
      </c>
      <c r="O79" s="34">
        <v>1351612.06</v>
      </c>
      <c r="P79" s="34">
        <v>1351612.06</v>
      </c>
    </row>
    <row r="80" spans="1:16" ht="12.75">
      <c r="A80" s="35">
        <v>6</v>
      </c>
      <c r="B80" s="35">
        <v>15</v>
      </c>
      <c r="C80" s="35">
        <v>5</v>
      </c>
      <c r="D80" s="36">
        <v>2</v>
      </c>
      <c r="E80" s="37"/>
      <c r="F80" s="32" t="s">
        <v>86</v>
      </c>
      <c r="G80" s="58" t="s">
        <v>153</v>
      </c>
      <c r="H80" s="34">
        <v>12571076.37</v>
      </c>
      <c r="I80" s="34">
        <v>12113258.87</v>
      </c>
      <c r="J80" s="34">
        <v>5576220.39</v>
      </c>
      <c r="K80" s="34">
        <v>1075337.83</v>
      </c>
      <c r="L80" s="34">
        <v>334435.96</v>
      </c>
      <c r="M80" s="34">
        <v>0</v>
      </c>
      <c r="N80" s="34">
        <v>5127264.69</v>
      </c>
      <c r="O80" s="34">
        <v>457817.5</v>
      </c>
      <c r="P80" s="34">
        <v>447817.5</v>
      </c>
    </row>
    <row r="81" spans="1:16" ht="12.75">
      <c r="A81" s="35">
        <v>6</v>
      </c>
      <c r="B81" s="35">
        <v>20</v>
      </c>
      <c r="C81" s="35">
        <v>3</v>
      </c>
      <c r="D81" s="36">
        <v>2</v>
      </c>
      <c r="E81" s="37"/>
      <c r="F81" s="32" t="s">
        <v>86</v>
      </c>
      <c r="G81" s="58" t="s">
        <v>154</v>
      </c>
      <c r="H81" s="34">
        <v>17940010.28</v>
      </c>
      <c r="I81" s="34">
        <v>13924272.84</v>
      </c>
      <c r="J81" s="34">
        <v>6723679.85</v>
      </c>
      <c r="K81" s="34">
        <v>441797.14</v>
      </c>
      <c r="L81" s="34">
        <v>226699.57</v>
      </c>
      <c r="M81" s="34">
        <v>0</v>
      </c>
      <c r="N81" s="34">
        <v>6532096.28</v>
      </c>
      <c r="O81" s="34">
        <v>4015737.44</v>
      </c>
      <c r="P81" s="34">
        <v>4015737.44</v>
      </c>
    </row>
    <row r="82" spans="1:16" ht="12.75">
      <c r="A82" s="35">
        <v>6</v>
      </c>
      <c r="B82" s="35">
        <v>9</v>
      </c>
      <c r="C82" s="35">
        <v>8</v>
      </c>
      <c r="D82" s="36">
        <v>2</v>
      </c>
      <c r="E82" s="37"/>
      <c r="F82" s="32" t="s">
        <v>86</v>
      </c>
      <c r="G82" s="58" t="s">
        <v>155</v>
      </c>
      <c r="H82" s="34">
        <v>28150197.6</v>
      </c>
      <c r="I82" s="34">
        <v>22537853.77</v>
      </c>
      <c r="J82" s="34">
        <v>9918246.85</v>
      </c>
      <c r="K82" s="34">
        <v>1493094.66</v>
      </c>
      <c r="L82" s="34">
        <v>325131.1</v>
      </c>
      <c r="M82" s="34">
        <v>0</v>
      </c>
      <c r="N82" s="34">
        <v>10801381.16</v>
      </c>
      <c r="O82" s="34">
        <v>5612343.83</v>
      </c>
      <c r="P82" s="34">
        <v>5612343.83</v>
      </c>
    </row>
    <row r="83" spans="1:16" ht="12.75">
      <c r="A83" s="35">
        <v>6</v>
      </c>
      <c r="B83" s="35">
        <v>1</v>
      </c>
      <c r="C83" s="35">
        <v>7</v>
      </c>
      <c r="D83" s="36">
        <v>2</v>
      </c>
      <c r="E83" s="37"/>
      <c r="F83" s="32" t="s">
        <v>86</v>
      </c>
      <c r="G83" s="58" t="s">
        <v>156</v>
      </c>
      <c r="H83" s="34">
        <v>11721069.79</v>
      </c>
      <c r="I83" s="34">
        <v>10612514.61</v>
      </c>
      <c r="J83" s="34">
        <v>5633857.68</v>
      </c>
      <c r="K83" s="34">
        <v>241182.24</v>
      </c>
      <c r="L83" s="34">
        <v>157810.79</v>
      </c>
      <c r="M83" s="34">
        <v>0</v>
      </c>
      <c r="N83" s="34">
        <v>4579663.9</v>
      </c>
      <c r="O83" s="34">
        <v>1108555.18</v>
      </c>
      <c r="P83" s="34">
        <v>1108555.18</v>
      </c>
    </row>
    <row r="84" spans="1:16" ht="12.75">
      <c r="A84" s="35">
        <v>6</v>
      </c>
      <c r="B84" s="35">
        <v>14</v>
      </c>
      <c r="C84" s="35">
        <v>5</v>
      </c>
      <c r="D84" s="36">
        <v>2</v>
      </c>
      <c r="E84" s="37"/>
      <c r="F84" s="32" t="s">
        <v>86</v>
      </c>
      <c r="G84" s="58" t="s">
        <v>157</v>
      </c>
      <c r="H84" s="34">
        <v>24190540.08</v>
      </c>
      <c r="I84" s="34">
        <v>21512279.77</v>
      </c>
      <c r="J84" s="34">
        <v>11662981.68</v>
      </c>
      <c r="K84" s="34">
        <v>1573253.11</v>
      </c>
      <c r="L84" s="34">
        <v>138187.58</v>
      </c>
      <c r="M84" s="34">
        <v>0</v>
      </c>
      <c r="N84" s="34">
        <v>8137857.4</v>
      </c>
      <c r="O84" s="34">
        <v>2678260.31</v>
      </c>
      <c r="P84" s="34">
        <v>2678260.31</v>
      </c>
    </row>
    <row r="85" spans="1:16" ht="12.75">
      <c r="A85" s="35">
        <v>6</v>
      </c>
      <c r="B85" s="35">
        <v>6</v>
      </c>
      <c r="C85" s="35">
        <v>5</v>
      </c>
      <c r="D85" s="36">
        <v>2</v>
      </c>
      <c r="E85" s="37"/>
      <c r="F85" s="32" t="s">
        <v>86</v>
      </c>
      <c r="G85" s="58" t="s">
        <v>90</v>
      </c>
      <c r="H85" s="34">
        <v>27206223.12</v>
      </c>
      <c r="I85" s="34">
        <v>21330897.22</v>
      </c>
      <c r="J85" s="34">
        <v>11947238.77</v>
      </c>
      <c r="K85" s="34">
        <v>643824.29</v>
      </c>
      <c r="L85" s="34">
        <v>560713.08</v>
      </c>
      <c r="M85" s="34">
        <v>0</v>
      </c>
      <c r="N85" s="34">
        <v>8179121.08</v>
      </c>
      <c r="O85" s="34">
        <v>5875325.9</v>
      </c>
      <c r="P85" s="34">
        <v>5875325.9</v>
      </c>
    </row>
    <row r="86" spans="1:16" ht="12.75">
      <c r="A86" s="35">
        <v>6</v>
      </c>
      <c r="B86" s="35">
        <v>6</v>
      </c>
      <c r="C86" s="35">
        <v>6</v>
      </c>
      <c r="D86" s="36">
        <v>2</v>
      </c>
      <c r="E86" s="37"/>
      <c r="F86" s="32" t="s">
        <v>86</v>
      </c>
      <c r="G86" s="58" t="s">
        <v>158</v>
      </c>
      <c r="H86" s="34">
        <v>12132860.96</v>
      </c>
      <c r="I86" s="34">
        <v>9323272.01</v>
      </c>
      <c r="J86" s="34">
        <v>4689516.62</v>
      </c>
      <c r="K86" s="34">
        <v>211542.09</v>
      </c>
      <c r="L86" s="34">
        <v>174979.07</v>
      </c>
      <c r="M86" s="34">
        <v>0</v>
      </c>
      <c r="N86" s="34">
        <v>4247234.23</v>
      </c>
      <c r="O86" s="34">
        <v>2809588.95</v>
      </c>
      <c r="P86" s="34">
        <v>2809588.95</v>
      </c>
    </row>
    <row r="87" spans="1:16" ht="12.75">
      <c r="A87" s="35">
        <v>6</v>
      </c>
      <c r="B87" s="35">
        <v>7</v>
      </c>
      <c r="C87" s="35">
        <v>5</v>
      </c>
      <c r="D87" s="36">
        <v>2</v>
      </c>
      <c r="E87" s="37"/>
      <c r="F87" s="32" t="s">
        <v>86</v>
      </c>
      <c r="G87" s="58" t="s">
        <v>91</v>
      </c>
      <c r="H87" s="34">
        <v>18220972.59</v>
      </c>
      <c r="I87" s="34">
        <v>15169193.77</v>
      </c>
      <c r="J87" s="34">
        <v>8284627.61</v>
      </c>
      <c r="K87" s="34">
        <v>562606.64</v>
      </c>
      <c r="L87" s="34">
        <v>130295.18</v>
      </c>
      <c r="M87" s="34">
        <v>0</v>
      </c>
      <c r="N87" s="34">
        <v>6191664.34</v>
      </c>
      <c r="O87" s="34">
        <v>3051778.82</v>
      </c>
      <c r="P87" s="34">
        <v>3051778.82</v>
      </c>
    </row>
    <row r="88" spans="1:16" ht="12.75">
      <c r="A88" s="35">
        <v>6</v>
      </c>
      <c r="B88" s="35">
        <v>18</v>
      </c>
      <c r="C88" s="35">
        <v>4</v>
      </c>
      <c r="D88" s="36">
        <v>2</v>
      </c>
      <c r="E88" s="37"/>
      <c r="F88" s="32" t="s">
        <v>86</v>
      </c>
      <c r="G88" s="58" t="s">
        <v>159</v>
      </c>
      <c r="H88" s="34">
        <v>8883518.42</v>
      </c>
      <c r="I88" s="34">
        <v>7299049.27</v>
      </c>
      <c r="J88" s="34">
        <v>3295142.49</v>
      </c>
      <c r="K88" s="34">
        <v>844795.73</v>
      </c>
      <c r="L88" s="34">
        <v>113606.83</v>
      </c>
      <c r="M88" s="34">
        <v>0</v>
      </c>
      <c r="N88" s="34">
        <v>3045504.22</v>
      </c>
      <c r="O88" s="34">
        <v>1584469.15</v>
      </c>
      <c r="P88" s="34">
        <v>1584469.15</v>
      </c>
    </row>
    <row r="89" spans="1:16" ht="12.75">
      <c r="A89" s="35">
        <v>6</v>
      </c>
      <c r="B89" s="35">
        <v>9</v>
      </c>
      <c r="C89" s="35">
        <v>9</v>
      </c>
      <c r="D89" s="36">
        <v>2</v>
      </c>
      <c r="E89" s="37"/>
      <c r="F89" s="32" t="s">
        <v>86</v>
      </c>
      <c r="G89" s="58" t="s">
        <v>160</v>
      </c>
      <c r="H89" s="34">
        <v>13831462.57</v>
      </c>
      <c r="I89" s="34">
        <v>10353834.16</v>
      </c>
      <c r="J89" s="34">
        <v>5277323.28</v>
      </c>
      <c r="K89" s="34">
        <v>386700</v>
      </c>
      <c r="L89" s="34">
        <v>74775.01</v>
      </c>
      <c r="M89" s="34">
        <v>0</v>
      </c>
      <c r="N89" s="34">
        <v>4615035.87</v>
      </c>
      <c r="O89" s="34">
        <v>3477628.41</v>
      </c>
      <c r="P89" s="34">
        <v>3477628.41</v>
      </c>
    </row>
    <row r="90" spans="1:16" ht="12.75">
      <c r="A90" s="35">
        <v>6</v>
      </c>
      <c r="B90" s="35">
        <v>11</v>
      </c>
      <c r="C90" s="35">
        <v>4</v>
      </c>
      <c r="D90" s="36">
        <v>2</v>
      </c>
      <c r="E90" s="37"/>
      <c r="F90" s="32" t="s">
        <v>86</v>
      </c>
      <c r="G90" s="58" t="s">
        <v>161</v>
      </c>
      <c r="H90" s="34">
        <v>28759850.27</v>
      </c>
      <c r="I90" s="34">
        <v>27617025.38</v>
      </c>
      <c r="J90" s="34">
        <v>15597740.89</v>
      </c>
      <c r="K90" s="34">
        <v>583518.88</v>
      </c>
      <c r="L90" s="34">
        <v>722907.17</v>
      </c>
      <c r="M90" s="34">
        <v>0</v>
      </c>
      <c r="N90" s="34">
        <v>10712858.44</v>
      </c>
      <c r="O90" s="34">
        <v>1142824.89</v>
      </c>
      <c r="P90" s="34">
        <v>1142824.89</v>
      </c>
    </row>
    <row r="91" spans="1:16" ht="12.75">
      <c r="A91" s="35">
        <v>6</v>
      </c>
      <c r="B91" s="35">
        <v>2</v>
      </c>
      <c r="C91" s="35">
        <v>8</v>
      </c>
      <c r="D91" s="36">
        <v>2</v>
      </c>
      <c r="E91" s="37"/>
      <c r="F91" s="32" t="s">
        <v>86</v>
      </c>
      <c r="G91" s="58" t="s">
        <v>162</v>
      </c>
      <c r="H91" s="34">
        <v>17075095.36</v>
      </c>
      <c r="I91" s="34">
        <v>15365357.46</v>
      </c>
      <c r="J91" s="34">
        <v>7923021.24</v>
      </c>
      <c r="K91" s="34">
        <v>772299.17</v>
      </c>
      <c r="L91" s="34">
        <v>51484.16</v>
      </c>
      <c r="M91" s="34">
        <v>0</v>
      </c>
      <c r="N91" s="34">
        <v>6618552.89</v>
      </c>
      <c r="O91" s="34">
        <v>1709737.9</v>
      </c>
      <c r="P91" s="34">
        <v>1709737.9</v>
      </c>
    </row>
    <row r="92" spans="1:16" ht="12.75">
      <c r="A92" s="35">
        <v>6</v>
      </c>
      <c r="B92" s="35">
        <v>14</v>
      </c>
      <c r="C92" s="35">
        <v>6</v>
      </c>
      <c r="D92" s="36">
        <v>2</v>
      </c>
      <c r="E92" s="37"/>
      <c r="F92" s="32" t="s">
        <v>86</v>
      </c>
      <c r="G92" s="58" t="s">
        <v>163</v>
      </c>
      <c r="H92" s="34">
        <v>28577879.17</v>
      </c>
      <c r="I92" s="34">
        <v>18108153.65</v>
      </c>
      <c r="J92" s="34">
        <v>9255773.14</v>
      </c>
      <c r="K92" s="34">
        <v>1101495.37</v>
      </c>
      <c r="L92" s="34">
        <v>266397.12</v>
      </c>
      <c r="M92" s="34">
        <v>0</v>
      </c>
      <c r="N92" s="34">
        <v>7484488.02</v>
      </c>
      <c r="O92" s="34">
        <v>10469725.52</v>
      </c>
      <c r="P92" s="34">
        <v>10469725.52</v>
      </c>
    </row>
    <row r="93" spans="1:16" ht="12.75">
      <c r="A93" s="35">
        <v>6</v>
      </c>
      <c r="B93" s="35">
        <v>1</v>
      </c>
      <c r="C93" s="35">
        <v>8</v>
      </c>
      <c r="D93" s="36">
        <v>2</v>
      </c>
      <c r="E93" s="37"/>
      <c r="F93" s="32" t="s">
        <v>86</v>
      </c>
      <c r="G93" s="58" t="s">
        <v>164</v>
      </c>
      <c r="H93" s="34">
        <v>12540833.42</v>
      </c>
      <c r="I93" s="34">
        <v>11055688.37</v>
      </c>
      <c r="J93" s="34">
        <v>5773221.16</v>
      </c>
      <c r="K93" s="34">
        <v>437200</v>
      </c>
      <c r="L93" s="34">
        <v>111139.93</v>
      </c>
      <c r="M93" s="34">
        <v>0</v>
      </c>
      <c r="N93" s="34">
        <v>4734127.28</v>
      </c>
      <c r="O93" s="34">
        <v>1485145.05</v>
      </c>
      <c r="P93" s="34">
        <v>1485145.05</v>
      </c>
    </row>
    <row r="94" spans="1:16" ht="12.75">
      <c r="A94" s="35">
        <v>6</v>
      </c>
      <c r="B94" s="35">
        <v>3</v>
      </c>
      <c r="C94" s="35">
        <v>7</v>
      </c>
      <c r="D94" s="36">
        <v>2</v>
      </c>
      <c r="E94" s="37"/>
      <c r="F94" s="32" t="s">
        <v>86</v>
      </c>
      <c r="G94" s="58" t="s">
        <v>165</v>
      </c>
      <c r="H94" s="34">
        <v>10856703.18</v>
      </c>
      <c r="I94" s="34">
        <v>9945588.94</v>
      </c>
      <c r="J94" s="34">
        <v>4379089.26</v>
      </c>
      <c r="K94" s="34">
        <v>572943.32</v>
      </c>
      <c r="L94" s="34">
        <v>149408.62</v>
      </c>
      <c r="M94" s="34">
        <v>0</v>
      </c>
      <c r="N94" s="34">
        <v>4844147.74</v>
      </c>
      <c r="O94" s="34">
        <v>911114.24</v>
      </c>
      <c r="P94" s="34">
        <v>911114.24</v>
      </c>
    </row>
    <row r="95" spans="1:16" ht="12.75">
      <c r="A95" s="35">
        <v>6</v>
      </c>
      <c r="B95" s="35">
        <v>8</v>
      </c>
      <c r="C95" s="35">
        <v>7</v>
      </c>
      <c r="D95" s="36">
        <v>2</v>
      </c>
      <c r="E95" s="37"/>
      <c r="F95" s="32" t="s">
        <v>86</v>
      </c>
      <c r="G95" s="58" t="s">
        <v>92</v>
      </c>
      <c r="H95" s="34">
        <v>31832918.58</v>
      </c>
      <c r="I95" s="34">
        <v>26832953.24</v>
      </c>
      <c r="J95" s="34">
        <v>10929335.82</v>
      </c>
      <c r="K95" s="34">
        <v>2491444.33</v>
      </c>
      <c r="L95" s="34">
        <v>792537.64</v>
      </c>
      <c r="M95" s="34">
        <v>0</v>
      </c>
      <c r="N95" s="34">
        <v>12619635.45</v>
      </c>
      <c r="O95" s="34">
        <v>4999965.34</v>
      </c>
      <c r="P95" s="34">
        <v>4999965.34</v>
      </c>
    </row>
    <row r="96" spans="1:16" ht="12.75">
      <c r="A96" s="35">
        <v>6</v>
      </c>
      <c r="B96" s="35">
        <v>18</v>
      </c>
      <c r="C96" s="35">
        <v>5</v>
      </c>
      <c r="D96" s="36">
        <v>2</v>
      </c>
      <c r="E96" s="37"/>
      <c r="F96" s="32" t="s">
        <v>86</v>
      </c>
      <c r="G96" s="58" t="s">
        <v>166</v>
      </c>
      <c r="H96" s="34">
        <v>21120072.52</v>
      </c>
      <c r="I96" s="34">
        <v>18841474.44</v>
      </c>
      <c r="J96" s="34">
        <v>8698523.94</v>
      </c>
      <c r="K96" s="34">
        <v>404324.39</v>
      </c>
      <c r="L96" s="34">
        <v>842200.2</v>
      </c>
      <c r="M96" s="34">
        <v>0</v>
      </c>
      <c r="N96" s="34">
        <v>8896425.91</v>
      </c>
      <c r="O96" s="34">
        <v>2278598.08</v>
      </c>
      <c r="P96" s="34">
        <v>2278598.08</v>
      </c>
    </row>
    <row r="97" spans="1:16" ht="12.75">
      <c r="A97" s="35">
        <v>6</v>
      </c>
      <c r="B97" s="35">
        <v>10</v>
      </c>
      <c r="C97" s="35">
        <v>2</v>
      </c>
      <c r="D97" s="36">
        <v>2</v>
      </c>
      <c r="E97" s="37"/>
      <c r="F97" s="32" t="s">
        <v>86</v>
      </c>
      <c r="G97" s="58" t="s">
        <v>167</v>
      </c>
      <c r="H97" s="34">
        <v>17370560.8</v>
      </c>
      <c r="I97" s="34">
        <v>16647601.91</v>
      </c>
      <c r="J97" s="34">
        <v>8585985.89</v>
      </c>
      <c r="K97" s="34">
        <v>300489.9</v>
      </c>
      <c r="L97" s="34">
        <v>367668.28</v>
      </c>
      <c r="M97" s="34">
        <v>0</v>
      </c>
      <c r="N97" s="34">
        <v>7393457.84</v>
      </c>
      <c r="O97" s="34">
        <v>722958.89</v>
      </c>
      <c r="P97" s="34">
        <v>722958.89</v>
      </c>
    </row>
    <row r="98" spans="1:16" ht="12.75">
      <c r="A98" s="35">
        <v>6</v>
      </c>
      <c r="B98" s="35">
        <v>20</v>
      </c>
      <c r="C98" s="35">
        <v>5</v>
      </c>
      <c r="D98" s="36">
        <v>2</v>
      </c>
      <c r="E98" s="37"/>
      <c r="F98" s="32" t="s">
        <v>86</v>
      </c>
      <c r="G98" s="58" t="s">
        <v>168</v>
      </c>
      <c r="H98" s="34">
        <v>17300961.31</v>
      </c>
      <c r="I98" s="34">
        <v>16511194.7</v>
      </c>
      <c r="J98" s="34">
        <v>8123081.19</v>
      </c>
      <c r="K98" s="34">
        <v>183159</v>
      </c>
      <c r="L98" s="34">
        <v>51926.44</v>
      </c>
      <c r="M98" s="34">
        <v>0</v>
      </c>
      <c r="N98" s="34">
        <v>8153028.07</v>
      </c>
      <c r="O98" s="34">
        <v>789766.61</v>
      </c>
      <c r="P98" s="34">
        <v>789766.61</v>
      </c>
    </row>
    <row r="99" spans="1:16" ht="12.75">
      <c r="A99" s="35">
        <v>6</v>
      </c>
      <c r="B99" s="35">
        <v>12</v>
      </c>
      <c r="C99" s="35">
        <v>4</v>
      </c>
      <c r="D99" s="36">
        <v>2</v>
      </c>
      <c r="E99" s="37"/>
      <c r="F99" s="32" t="s">
        <v>86</v>
      </c>
      <c r="G99" s="58" t="s">
        <v>169</v>
      </c>
      <c r="H99" s="34">
        <v>15519437.97</v>
      </c>
      <c r="I99" s="34">
        <v>11935313.58</v>
      </c>
      <c r="J99" s="34">
        <v>5242887.63</v>
      </c>
      <c r="K99" s="34">
        <v>686192.78</v>
      </c>
      <c r="L99" s="34">
        <v>87808.73</v>
      </c>
      <c r="M99" s="34">
        <v>0</v>
      </c>
      <c r="N99" s="34">
        <v>5918424.44</v>
      </c>
      <c r="O99" s="34">
        <v>3584124.39</v>
      </c>
      <c r="P99" s="34">
        <v>3584124.39</v>
      </c>
    </row>
    <row r="100" spans="1:16" ht="12.75">
      <c r="A100" s="35">
        <v>6</v>
      </c>
      <c r="B100" s="35">
        <v>1</v>
      </c>
      <c r="C100" s="35">
        <v>9</v>
      </c>
      <c r="D100" s="36">
        <v>2</v>
      </c>
      <c r="E100" s="37"/>
      <c r="F100" s="32" t="s">
        <v>86</v>
      </c>
      <c r="G100" s="58" t="s">
        <v>170</v>
      </c>
      <c r="H100" s="34">
        <v>15745929.77</v>
      </c>
      <c r="I100" s="34">
        <v>13689398.63</v>
      </c>
      <c r="J100" s="34">
        <v>6870006.3</v>
      </c>
      <c r="K100" s="34">
        <v>347860</v>
      </c>
      <c r="L100" s="34">
        <v>107242.65</v>
      </c>
      <c r="M100" s="34">
        <v>0</v>
      </c>
      <c r="N100" s="34">
        <v>6364289.68</v>
      </c>
      <c r="O100" s="34">
        <v>2056531.14</v>
      </c>
      <c r="P100" s="34">
        <v>2056531.14</v>
      </c>
    </row>
    <row r="101" spans="1:16" ht="12.75">
      <c r="A101" s="35">
        <v>6</v>
      </c>
      <c r="B101" s="35">
        <v>6</v>
      </c>
      <c r="C101" s="35">
        <v>7</v>
      </c>
      <c r="D101" s="36">
        <v>2</v>
      </c>
      <c r="E101" s="37"/>
      <c r="F101" s="32" t="s">
        <v>86</v>
      </c>
      <c r="G101" s="58" t="s">
        <v>171</v>
      </c>
      <c r="H101" s="34">
        <v>12416221.28</v>
      </c>
      <c r="I101" s="34">
        <v>10562203.43</v>
      </c>
      <c r="J101" s="34">
        <v>4870886.78</v>
      </c>
      <c r="K101" s="34">
        <v>580230.31</v>
      </c>
      <c r="L101" s="34">
        <v>120949.5</v>
      </c>
      <c r="M101" s="34">
        <v>0</v>
      </c>
      <c r="N101" s="34">
        <v>4990136.84</v>
      </c>
      <c r="O101" s="34">
        <v>1854017.85</v>
      </c>
      <c r="P101" s="34">
        <v>1854017.85</v>
      </c>
    </row>
    <row r="102" spans="1:16" ht="12.75">
      <c r="A102" s="35">
        <v>6</v>
      </c>
      <c r="B102" s="35">
        <v>2</v>
      </c>
      <c r="C102" s="35">
        <v>9</v>
      </c>
      <c r="D102" s="36">
        <v>2</v>
      </c>
      <c r="E102" s="37"/>
      <c r="F102" s="32" t="s">
        <v>86</v>
      </c>
      <c r="G102" s="58" t="s">
        <v>172</v>
      </c>
      <c r="H102" s="34">
        <v>12373964.56</v>
      </c>
      <c r="I102" s="34">
        <v>9669453.97</v>
      </c>
      <c r="J102" s="34">
        <v>4864887.53</v>
      </c>
      <c r="K102" s="34">
        <v>609898.4</v>
      </c>
      <c r="L102" s="34">
        <v>51472.35</v>
      </c>
      <c r="M102" s="34">
        <v>0</v>
      </c>
      <c r="N102" s="34">
        <v>4143195.69</v>
      </c>
      <c r="O102" s="34">
        <v>2704510.59</v>
      </c>
      <c r="P102" s="34">
        <v>2704510.59</v>
      </c>
    </row>
    <row r="103" spans="1:16" ht="12.75">
      <c r="A103" s="35">
        <v>6</v>
      </c>
      <c r="B103" s="35">
        <v>11</v>
      </c>
      <c r="C103" s="35">
        <v>5</v>
      </c>
      <c r="D103" s="36">
        <v>2</v>
      </c>
      <c r="E103" s="37"/>
      <c r="F103" s="32" t="s">
        <v>86</v>
      </c>
      <c r="G103" s="58" t="s">
        <v>93</v>
      </c>
      <c r="H103" s="34">
        <v>43573597.53</v>
      </c>
      <c r="I103" s="34">
        <v>39123823.75</v>
      </c>
      <c r="J103" s="34">
        <v>21368866.09</v>
      </c>
      <c r="K103" s="34">
        <v>1178389.73</v>
      </c>
      <c r="L103" s="34">
        <v>753846.28</v>
      </c>
      <c r="M103" s="34">
        <v>0</v>
      </c>
      <c r="N103" s="34">
        <v>15822721.65</v>
      </c>
      <c r="O103" s="34">
        <v>4449773.78</v>
      </c>
      <c r="P103" s="34">
        <v>4449773.78</v>
      </c>
    </row>
    <row r="104" spans="1:16" ht="12.75">
      <c r="A104" s="35">
        <v>6</v>
      </c>
      <c r="B104" s="35">
        <v>14</v>
      </c>
      <c r="C104" s="35">
        <v>7</v>
      </c>
      <c r="D104" s="36">
        <v>2</v>
      </c>
      <c r="E104" s="37"/>
      <c r="F104" s="32" t="s">
        <v>86</v>
      </c>
      <c r="G104" s="58" t="s">
        <v>173</v>
      </c>
      <c r="H104" s="34">
        <v>10143012.97</v>
      </c>
      <c r="I104" s="34">
        <v>7405328.28</v>
      </c>
      <c r="J104" s="34">
        <v>4027321.22</v>
      </c>
      <c r="K104" s="34">
        <v>117187</v>
      </c>
      <c r="L104" s="34">
        <v>164926.7</v>
      </c>
      <c r="M104" s="34">
        <v>0</v>
      </c>
      <c r="N104" s="34">
        <v>3095893.36</v>
      </c>
      <c r="O104" s="34">
        <v>2737684.69</v>
      </c>
      <c r="P104" s="34">
        <v>2737684.69</v>
      </c>
    </row>
    <row r="105" spans="1:16" ht="12.75">
      <c r="A105" s="35">
        <v>6</v>
      </c>
      <c r="B105" s="35">
        <v>17</v>
      </c>
      <c r="C105" s="35">
        <v>2</v>
      </c>
      <c r="D105" s="36">
        <v>2</v>
      </c>
      <c r="E105" s="37"/>
      <c r="F105" s="32" t="s">
        <v>86</v>
      </c>
      <c r="G105" s="58" t="s">
        <v>174</v>
      </c>
      <c r="H105" s="34">
        <v>24706179.2</v>
      </c>
      <c r="I105" s="34">
        <v>20638774.67</v>
      </c>
      <c r="J105" s="34">
        <v>8515191.76</v>
      </c>
      <c r="K105" s="34">
        <v>3799224.71</v>
      </c>
      <c r="L105" s="34">
        <v>244732.97</v>
      </c>
      <c r="M105" s="34">
        <v>0</v>
      </c>
      <c r="N105" s="34">
        <v>8079625.23</v>
      </c>
      <c r="O105" s="34">
        <v>4067404.53</v>
      </c>
      <c r="P105" s="34">
        <v>4067404.53</v>
      </c>
    </row>
    <row r="106" spans="1:16" ht="12.75">
      <c r="A106" s="35">
        <v>6</v>
      </c>
      <c r="B106" s="35">
        <v>20</v>
      </c>
      <c r="C106" s="35">
        <v>6</v>
      </c>
      <c r="D106" s="36">
        <v>2</v>
      </c>
      <c r="E106" s="37"/>
      <c r="F106" s="32" t="s">
        <v>86</v>
      </c>
      <c r="G106" s="58" t="s">
        <v>175</v>
      </c>
      <c r="H106" s="34">
        <v>15672920.17</v>
      </c>
      <c r="I106" s="34">
        <v>15005787.59</v>
      </c>
      <c r="J106" s="34">
        <v>7479341.03</v>
      </c>
      <c r="K106" s="34">
        <v>523945.38</v>
      </c>
      <c r="L106" s="34">
        <v>152111.65</v>
      </c>
      <c r="M106" s="34">
        <v>0</v>
      </c>
      <c r="N106" s="34">
        <v>6850389.53</v>
      </c>
      <c r="O106" s="34">
        <v>667132.58</v>
      </c>
      <c r="P106" s="34">
        <v>667132.58</v>
      </c>
    </row>
    <row r="107" spans="1:16" ht="12.75">
      <c r="A107" s="35">
        <v>6</v>
      </c>
      <c r="B107" s="35">
        <v>8</v>
      </c>
      <c r="C107" s="35">
        <v>8</v>
      </c>
      <c r="D107" s="36">
        <v>2</v>
      </c>
      <c r="E107" s="37"/>
      <c r="F107" s="32" t="s">
        <v>86</v>
      </c>
      <c r="G107" s="58" t="s">
        <v>176</v>
      </c>
      <c r="H107" s="34">
        <v>18755964.25</v>
      </c>
      <c r="I107" s="34">
        <v>15529849.67</v>
      </c>
      <c r="J107" s="34">
        <v>8385395.77</v>
      </c>
      <c r="K107" s="34">
        <v>226169.6</v>
      </c>
      <c r="L107" s="34">
        <v>245994.04</v>
      </c>
      <c r="M107" s="34">
        <v>0</v>
      </c>
      <c r="N107" s="34">
        <v>6672290.26</v>
      </c>
      <c r="O107" s="34">
        <v>3226114.58</v>
      </c>
      <c r="P107" s="34">
        <v>3226114.58</v>
      </c>
    </row>
    <row r="108" spans="1:16" ht="12.75">
      <c r="A108" s="35">
        <v>6</v>
      </c>
      <c r="B108" s="35">
        <v>1</v>
      </c>
      <c r="C108" s="35">
        <v>10</v>
      </c>
      <c r="D108" s="36">
        <v>2</v>
      </c>
      <c r="E108" s="37"/>
      <c r="F108" s="32" t="s">
        <v>86</v>
      </c>
      <c r="G108" s="58" t="s">
        <v>94</v>
      </c>
      <c r="H108" s="34">
        <v>31831729.41</v>
      </c>
      <c r="I108" s="34">
        <v>25668128.78</v>
      </c>
      <c r="J108" s="34">
        <v>12159651.68</v>
      </c>
      <c r="K108" s="34">
        <v>1897790.47</v>
      </c>
      <c r="L108" s="34">
        <v>77364.15</v>
      </c>
      <c r="M108" s="34">
        <v>0</v>
      </c>
      <c r="N108" s="34">
        <v>11533322.48</v>
      </c>
      <c r="O108" s="34">
        <v>6163600.63</v>
      </c>
      <c r="P108" s="34">
        <v>6163600.63</v>
      </c>
    </row>
    <row r="109" spans="1:16" ht="12.75">
      <c r="A109" s="35">
        <v>6</v>
      </c>
      <c r="B109" s="35">
        <v>13</v>
      </c>
      <c r="C109" s="35">
        <v>3</v>
      </c>
      <c r="D109" s="36">
        <v>2</v>
      </c>
      <c r="E109" s="37"/>
      <c r="F109" s="32" t="s">
        <v>86</v>
      </c>
      <c r="G109" s="58" t="s">
        <v>177</v>
      </c>
      <c r="H109" s="34">
        <v>10804617.76</v>
      </c>
      <c r="I109" s="34">
        <v>10333834.71</v>
      </c>
      <c r="J109" s="34">
        <v>4859846.61</v>
      </c>
      <c r="K109" s="34">
        <v>595565.64</v>
      </c>
      <c r="L109" s="34">
        <v>74473.63</v>
      </c>
      <c r="M109" s="34">
        <v>0</v>
      </c>
      <c r="N109" s="34">
        <v>4803948.83</v>
      </c>
      <c r="O109" s="34">
        <v>470783.05</v>
      </c>
      <c r="P109" s="34">
        <v>470783.05</v>
      </c>
    </row>
    <row r="110" spans="1:16" ht="12.75">
      <c r="A110" s="35">
        <v>6</v>
      </c>
      <c r="B110" s="35">
        <v>10</v>
      </c>
      <c r="C110" s="35">
        <v>4</v>
      </c>
      <c r="D110" s="36">
        <v>2</v>
      </c>
      <c r="E110" s="37"/>
      <c r="F110" s="32" t="s">
        <v>86</v>
      </c>
      <c r="G110" s="58" t="s">
        <v>178</v>
      </c>
      <c r="H110" s="34">
        <v>27141235.08</v>
      </c>
      <c r="I110" s="34">
        <v>22406377.63</v>
      </c>
      <c r="J110" s="34">
        <v>10628435.75</v>
      </c>
      <c r="K110" s="34">
        <v>1180095.72</v>
      </c>
      <c r="L110" s="34">
        <v>796995.92</v>
      </c>
      <c r="M110" s="34">
        <v>0</v>
      </c>
      <c r="N110" s="34">
        <v>9800850.24</v>
      </c>
      <c r="O110" s="34">
        <v>4734857.45</v>
      </c>
      <c r="P110" s="34">
        <v>4614857.45</v>
      </c>
    </row>
    <row r="111" spans="1:16" ht="12.75">
      <c r="A111" s="35">
        <v>6</v>
      </c>
      <c r="B111" s="35">
        <v>4</v>
      </c>
      <c r="C111" s="35">
        <v>5</v>
      </c>
      <c r="D111" s="36">
        <v>2</v>
      </c>
      <c r="E111" s="37"/>
      <c r="F111" s="32" t="s">
        <v>86</v>
      </c>
      <c r="G111" s="58" t="s">
        <v>179</v>
      </c>
      <c r="H111" s="34">
        <v>23361994.24</v>
      </c>
      <c r="I111" s="34">
        <v>16664823.36</v>
      </c>
      <c r="J111" s="34">
        <v>7930318.54</v>
      </c>
      <c r="K111" s="34">
        <v>1021812.69</v>
      </c>
      <c r="L111" s="34">
        <v>210904.78</v>
      </c>
      <c r="M111" s="34">
        <v>0</v>
      </c>
      <c r="N111" s="34">
        <v>7501787.35</v>
      </c>
      <c r="O111" s="34">
        <v>6697170.88</v>
      </c>
      <c r="P111" s="34">
        <v>6697170.88</v>
      </c>
    </row>
    <row r="112" spans="1:16" ht="12.75">
      <c r="A112" s="35">
        <v>6</v>
      </c>
      <c r="B112" s="35">
        <v>5</v>
      </c>
      <c r="C112" s="35">
        <v>6</v>
      </c>
      <c r="D112" s="36">
        <v>2</v>
      </c>
      <c r="E112" s="37"/>
      <c r="F112" s="32" t="s">
        <v>86</v>
      </c>
      <c r="G112" s="58" t="s">
        <v>180</v>
      </c>
      <c r="H112" s="34">
        <v>19919933.86</v>
      </c>
      <c r="I112" s="34">
        <v>15814346.55</v>
      </c>
      <c r="J112" s="34">
        <v>7542103.07</v>
      </c>
      <c r="K112" s="34">
        <v>674560.48</v>
      </c>
      <c r="L112" s="34">
        <v>209618.28</v>
      </c>
      <c r="M112" s="34">
        <v>0</v>
      </c>
      <c r="N112" s="34">
        <v>7388064.72</v>
      </c>
      <c r="O112" s="34">
        <v>4105587.31</v>
      </c>
      <c r="P112" s="34">
        <v>4105587.31</v>
      </c>
    </row>
    <row r="113" spans="1:16" ht="12.75">
      <c r="A113" s="35">
        <v>6</v>
      </c>
      <c r="B113" s="35">
        <v>9</v>
      </c>
      <c r="C113" s="35">
        <v>10</v>
      </c>
      <c r="D113" s="36">
        <v>2</v>
      </c>
      <c r="E113" s="37"/>
      <c r="F113" s="32" t="s">
        <v>86</v>
      </c>
      <c r="G113" s="58" t="s">
        <v>181</v>
      </c>
      <c r="H113" s="34">
        <v>28448329.15</v>
      </c>
      <c r="I113" s="34">
        <v>26252426.27</v>
      </c>
      <c r="J113" s="34">
        <v>13732428.29</v>
      </c>
      <c r="K113" s="34">
        <v>1774883.59</v>
      </c>
      <c r="L113" s="34">
        <v>584150.75</v>
      </c>
      <c r="M113" s="34">
        <v>0</v>
      </c>
      <c r="N113" s="34">
        <v>10160963.64</v>
      </c>
      <c r="O113" s="34">
        <v>2195902.88</v>
      </c>
      <c r="P113" s="34">
        <v>2195902.88</v>
      </c>
    </row>
    <row r="114" spans="1:16" ht="12.75">
      <c r="A114" s="35">
        <v>6</v>
      </c>
      <c r="B114" s="35">
        <v>8</v>
      </c>
      <c r="C114" s="35">
        <v>9</v>
      </c>
      <c r="D114" s="36">
        <v>2</v>
      </c>
      <c r="E114" s="37"/>
      <c r="F114" s="32" t="s">
        <v>86</v>
      </c>
      <c r="G114" s="58" t="s">
        <v>182</v>
      </c>
      <c r="H114" s="34">
        <v>21547839.25</v>
      </c>
      <c r="I114" s="34">
        <v>15715596.89</v>
      </c>
      <c r="J114" s="34">
        <v>8066449.76</v>
      </c>
      <c r="K114" s="34">
        <v>749779.47</v>
      </c>
      <c r="L114" s="34">
        <v>334689.23</v>
      </c>
      <c r="M114" s="34">
        <v>0</v>
      </c>
      <c r="N114" s="34">
        <v>6564678.43</v>
      </c>
      <c r="O114" s="34">
        <v>5832242.36</v>
      </c>
      <c r="P114" s="34">
        <v>5832242.36</v>
      </c>
    </row>
    <row r="115" spans="1:16" ht="12.75">
      <c r="A115" s="35">
        <v>6</v>
      </c>
      <c r="B115" s="35">
        <v>20</v>
      </c>
      <c r="C115" s="35">
        <v>7</v>
      </c>
      <c r="D115" s="36">
        <v>2</v>
      </c>
      <c r="E115" s="37"/>
      <c r="F115" s="32" t="s">
        <v>86</v>
      </c>
      <c r="G115" s="58" t="s">
        <v>183</v>
      </c>
      <c r="H115" s="34">
        <v>16411540.91</v>
      </c>
      <c r="I115" s="34">
        <v>13784780.71</v>
      </c>
      <c r="J115" s="34">
        <v>6688878.33</v>
      </c>
      <c r="K115" s="34">
        <v>317739.53</v>
      </c>
      <c r="L115" s="34">
        <v>143815.77</v>
      </c>
      <c r="M115" s="34">
        <v>0</v>
      </c>
      <c r="N115" s="34">
        <v>6634347.08</v>
      </c>
      <c r="O115" s="34">
        <v>2626760.2</v>
      </c>
      <c r="P115" s="34">
        <v>2626760.2</v>
      </c>
    </row>
    <row r="116" spans="1:16" ht="12.75">
      <c r="A116" s="35">
        <v>6</v>
      </c>
      <c r="B116" s="35">
        <v>9</v>
      </c>
      <c r="C116" s="35">
        <v>11</v>
      </c>
      <c r="D116" s="36">
        <v>2</v>
      </c>
      <c r="E116" s="37"/>
      <c r="F116" s="32" t="s">
        <v>86</v>
      </c>
      <c r="G116" s="58" t="s">
        <v>184</v>
      </c>
      <c r="H116" s="34">
        <v>50792495.02</v>
      </c>
      <c r="I116" s="34">
        <v>35998888.78</v>
      </c>
      <c r="J116" s="34">
        <v>18854900.09</v>
      </c>
      <c r="K116" s="34">
        <v>2084431.33</v>
      </c>
      <c r="L116" s="34">
        <v>133698.66</v>
      </c>
      <c r="M116" s="34">
        <v>0</v>
      </c>
      <c r="N116" s="34">
        <v>14925858.7</v>
      </c>
      <c r="O116" s="34">
        <v>14793606.24</v>
      </c>
      <c r="P116" s="34">
        <v>14793606.24</v>
      </c>
    </row>
    <row r="117" spans="1:16" ht="12.75">
      <c r="A117" s="35">
        <v>6</v>
      </c>
      <c r="B117" s="35">
        <v>16</v>
      </c>
      <c r="C117" s="35">
        <v>3</v>
      </c>
      <c r="D117" s="36">
        <v>2</v>
      </c>
      <c r="E117" s="37"/>
      <c r="F117" s="32" t="s">
        <v>86</v>
      </c>
      <c r="G117" s="58" t="s">
        <v>185</v>
      </c>
      <c r="H117" s="34">
        <v>12920887.01</v>
      </c>
      <c r="I117" s="34">
        <v>10854226.25</v>
      </c>
      <c r="J117" s="34">
        <v>5183660.48</v>
      </c>
      <c r="K117" s="34">
        <v>215601.93</v>
      </c>
      <c r="L117" s="34">
        <v>388993.82</v>
      </c>
      <c r="M117" s="34">
        <v>0</v>
      </c>
      <c r="N117" s="34">
        <v>5065970.02</v>
      </c>
      <c r="O117" s="34">
        <v>2066660.76</v>
      </c>
      <c r="P117" s="34">
        <v>2066660.76</v>
      </c>
    </row>
    <row r="118" spans="1:16" ht="12.75">
      <c r="A118" s="35">
        <v>6</v>
      </c>
      <c r="B118" s="35">
        <v>2</v>
      </c>
      <c r="C118" s="35">
        <v>10</v>
      </c>
      <c r="D118" s="36">
        <v>2</v>
      </c>
      <c r="E118" s="37"/>
      <c r="F118" s="32" t="s">
        <v>86</v>
      </c>
      <c r="G118" s="58" t="s">
        <v>186</v>
      </c>
      <c r="H118" s="34">
        <v>12038872.74</v>
      </c>
      <c r="I118" s="34">
        <v>11289543.75</v>
      </c>
      <c r="J118" s="34">
        <v>5367726.54</v>
      </c>
      <c r="K118" s="34">
        <v>517420</v>
      </c>
      <c r="L118" s="34">
        <v>155044.11</v>
      </c>
      <c r="M118" s="34">
        <v>0</v>
      </c>
      <c r="N118" s="34">
        <v>5249353.1</v>
      </c>
      <c r="O118" s="34">
        <v>749328.99</v>
      </c>
      <c r="P118" s="34">
        <v>749328.99</v>
      </c>
    </row>
    <row r="119" spans="1:16" ht="12.75">
      <c r="A119" s="35">
        <v>6</v>
      </c>
      <c r="B119" s="35">
        <v>8</v>
      </c>
      <c r="C119" s="35">
        <v>11</v>
      </c>
      <c r="D119" s="36">
        <v>2</v>
      </c>
      <c r="E119" s="37"/>
      <c r="F119" s="32" t="s">
        <v>86</v>
      </c>
      <c r="G119" s="58" t="s">
        <v>187</v>
      </c>
      <c r="H119" s="34">
        <v>11742597.16</v>
      </c>
      <c r="I119" s="34">
        <v>10971061.34</v>
      </c>
      <c r="J119" s="34">
        <v>5616666.69</v>
      </c>
      <c r="K119" s="34">
        <v>148717.18</v>
      </c>
      <c r="L119" s="34">
        <v>189665.63</v>
      </c>
      <c r="M119" s="34">
        <v>0</v>
      </c>
      <c r="N119" s="34">
        <v>5016011.84</v>
      </c>
      <c r="O119" s="34">
        <v>771535.82</v>
      </c>
      <c r="P119" s="34">
        <v>771535.82</v>
      </c>
    </row>
    <row r="120" spans="1:16" ht="12.75">
      <c r="A120" s="35">
        <v>6</v>
      </c>
      <c r="B120" s="35">
        <v>1</v>
      </c>
      <c r="C120" s="35">
        <v>11</v>
      </c>
      <c r="D120" s="36">
        <v>2</v>
      </c>
      <c r="E120" s="37"/>
      <c r="F120" s="32" t="s">
        <v>86</v>
      </c>
      <c r="G120" s="58" t="s">
        <v>188</v>
      </c>
      <c r="H120" s="34">
        <v>23891149.93</v>
      </c>
      <c r="I120" s="34">
        <v>21296188.34</v>
      </c>
      <c r="J120" s="34">
        <v>12197743.37</v>
      </c>
      <c r="K120" s="34">
        <v>279447.95</v>
      </c>
      <c r="L120" s="34">
        <v>396115.13</v>
      </c>
      <c r="M120" s="34">
        <v>0</v>
      </c>
      <c r="N120" s="34">
        <v>8422881.89</v>
      </c>
      <c r="O120" s="34">
        <v>2594961.59</v>
      </c>
      <c r="P120" s="34">
        <v>2594961.59</v>
      </c>
    </row>
    <row r="121" spans="1:16" ht="12.75">
      <c r="A121" s="35">
        <v>6</v>
      </c>
      <c r="B121" s="35">
        <v>13</v>
      </c>
      <c r="C121" s="35">
        <v>5</v>
      </c>
      <c r="D121" s="36">
        <v>2</v>
      </c>
      <c r="E121" s="37"/>
      <c r="F121" s="32" t="s">
        <v>86</v>
      </c>
      <c r="G121" s="58" t="s">
        <v>189</v>
      </c>
      <c r="H121" s="34">
        <v>7886691.15</v>
      </c>
      <c r="I121" s="34">
        <v>5783375.19</v>
      </c>
      <c r="J121" s="34">
        <v>2548690.6</v>
      </c>
      <c r="K121" s="34">
        <v>128027.77</v>
      </c>
      <c r="L121" s="34">
        <v>234470.84</v>
      </c>
      <c r="M121" s="34">
        <v>0</v>
      </c>
      <c r="N121" s="34">
        <v>2872185.98</v>
      </c>
      <c r="O121" s="34">
        <v>2103315.96</v>
      </c>
      <c r="P121" s="34">
        <v>2081515.96</v>
      </c>
    </row>
    <row r="122" spans="1:16" ht="12.75">
      <c r="A122" s="35">
        <v>6</v>
      </c>
      <c r="B122" s="35">
        <v>2</v>
      </c>
      <c r="C122" s="35">
        <v>11</v>
      </c>
      <c r="D122" s="36">
        <v>2</v>
      </c>
      <c r="E122" s="37"/>
      <c r="F122" s="32" t="s">
        <v>86</v>
      </c>
      <c r="G122" s="58" t="s">
        <v>190</v>
      </c>
      <c r="H122" s="34">
        <v>16534185.2</v>
      </c>
      <c r="I122" s="34">
        <v>13800810.31</v>
      </c>
      <c r="J122" s="34">
        <v>7158893.51</v>
      </c>
      <c r="K122" s="34">
        <v>817522.66</v>
      </c>
      <c r="L122" s="34">
        <v>309888</v>
      </c>
      <c r="M122" s="34">
        <v>0</v>
      </c>
      <c r="N122" s="34">
        <v>5514506.14</v>
      </c>
      <c r="O122" s="34">
        <v>2733374.89</v>
      </c>
      <c r="P122" s="34">
        <v>2733374.89</v>
      </c>
    </row>
    <row r="123" spans="1:16" ht="12.75">
      <c r="A123" s="35">
        <v>6</v>
      </c>
      <c r="B123" s="35">
        <v>5</v>
      </c>
      <c r="C123" s="35">
        <v>7</v>
      </c>
      <c r="D123" s="36">
        <v>2</v>
      </c>
      <c r="E123" s="37"/>
      <c r="F123" s="32" t="s">
        <v>86</v>
      </c>
      <c r="G123" s="58" t="s">
        <v>191</v>
      </c>
      <c r="H123" s="34">
        <v>12273605.45</v>
      </c>
      <c r="I123" s="34">
        <v>11062024.29</v>
      </c>
      <c r="J123" s="34">
        <v>5855144.77</v>
      </c>
      <c r="K123" s="34">
        <v>352727.76</v>
      </c>
      <c r="L123" s="34">
        <v>294692.97</v>
      </c>
      <c r="M123" s="34">
        <v>0</v>
      </c>
      <c r="N123" s="34">
        <v>4559458.79</v>
      </c>
      <c r="O123" s="34">
        <v>1211581.16</v>
      </c>
      <c r="P123" s="34">
        <v>1211581.16</v>
      </c>
    </row>
    <row r="124" spans="1:16" ht="12.75">
      <c r="A124" s="35">
        <v>6</v>
      </c>
      <c r="B124" s="35">
        <v>10</v>
      </c>
      <c r="C124" s="35">
        <v>5</v>
      </c>
      <c r="D124" s="36">
        <v>2</v>
      </c>
      <c r="E124" s="37"/>
      <c r="F124" s="32" t="s">
        <v>86</v>
      </c>
      <c r="G124" s="58" t="s">
        <v>192</v>
      </c>
      <c r="H124" s="34">
        <v>35346743.39</v>
      </c>
      <c r="I124" s="34">
        <v>27333320.23</v>
      </c>
      <c r="J124" s="34">
        <v>12935493.05</v>
      </c>
      <c r="K124" s="34">
        <v>1530272.73</v>
      </c>
      <c r="L124" s="34">
        <v>874636.81</v>
      </c>
      <c r="M124" s="34">
        <v>0</v>
      </c>
      <c r="N124" s="34">
        <v>11992917.64</v>
      </c>
      <c r="O124" s="34">
        <v>8013423.16</v>
      </c>
      <c r="P124" s="34">
        <v>8013423.16</v>
      </c>
    </row>
    <row r="125" spans="1:16" ht="12.75">
      <c r="A125" s="35">
        <v>6</v>
      </c>
      <c r="B125" s="35">
        <v>14</v>
      </c>
      <c r="C125" s="35">
        <v>9</v>
      </c>
      <c r="D125" s="36">
        <v>2</v>
      </c>
      <c r="E125" s="37"/>
      <c r="F125" s="32" t="s">
        <v>86</v>
      </c>
      <c r="G125" s="58" t="s">
        <v>95</v>
      </c>
      <c r="H125" s="34">
        <v>28664184.45</v>
      </c>
      <c r="I125" s="34">
        <v>23617654.36</v>
      </c>
      <c r="J125" s="34">
        <v>11754513.39</v>
      </c>
      <c r="K125" s="34">
        <v>1462692.22</v>
      </c>
      <c r="L125" s="34">
        <v>19880.91</v>
      </c>
      <c r="M125" s="34">
        <v>0</v>
      </c>
      <c r="N125" s="34">
        <v>10380567.84</v>
      </c>
      <c r="O125" s="34">
        <v>5046530.09</v>
      </c>
      <c r="P125" s="34">
        <v>5046530.09</v>
      </c>
    </row>
    <row r="126" spans="1:16" ht="12.75">
      <c r="A126" s="35">
        <v>6</v>
      </c>
      <c r="B126" s="35">
        <v>18</v>
      </c>
      <c r="C126" s="35">
        <v>7</v>
      </c>
      <c r="D126" s="36">
        <v>2</v>
      </c>
      <c r="E126" s="37"/>
      <c r="F126" s="32" t="s">
        <v>86</v>
      </c>
      <c r="G126" s="58" t="s">
        <v>193</v>
      </c>
      <c r="H126" s="34">
        <v>15881237.54</v>
      </c>
      <c r="I126" s="34">
        <v>13253258.11</v>
      </c>
      <c r="J126" s="34">
        <v>6487153.45</v>
      </c>
      <c r="K126" s="34">
        <v>218900</v>
      </c>
      <c r="L126" s="34">
        <v>269794.14</v>
      </c>
      <c r="M126" s="34">
        <v>0</v>
      </c>
      <c r="N126" s="34">
        <v>6277410.52</v>
      </c>
      <c r="O126" s="34">
        <v>2627979.43</v>
      </c>
      <c r="P126" s="34">
        <v>2627979.43</v>
      </c>
    </row>
    <row r="127" spans="1:16" ht="12.75">
      <c r="A127" s="35">
        <v>6</v>
      </c>
      <c r="B127" s="35">
        <v>20</v>
      </c>
      <c r="C127" s="35">
        <v>8</v>
      </c>
      <c r="D127" s="36">
        <v>2</v>
      </c>
      <c r="E127" s="37"/>
      <c r="F127" s="32" t="s">
        <v>86</v>
      </c>
      <c r="G127" s="58" t="s">
        <v>194</v>
      </c>
      <c r="H127" s="34">
        <v>15517285.37</v>
      </c>
      <c r="I127" s="34">
        <v>12960472.78</v>
      </c>
      <c r="J127" s="34">
        <v>6773578.63</v>
      </c>
      <c r="K127" s="34">
        <v>203068.97</v>
      </c>
      <c r="L127" s="34">
        <v>2741.95</v>
      </c>
      <c r="M127" s="34">
        <v>0</v>
      </c>
      <c r="N127" s="34">
        <v>5981083.23</v>
      </c>
      <c r="O127" s="34">
        <v>2556812.59</v>
      </c>
      <c r="P127" s="34">
        <v>2556812.59</v>
      </c>
    </row>
    <row r="128" spans="1:16" ht="12.75">
      <c r="A128" s="35">
        <v>6</v>
      </c>
      <c r="B128" s="35">
        <v>15</v>
      </c>
      <c r="C128" s="35">
        <v>6</v>
      </c>
      <c r="D128" s="36">
        <v>2</v>
      </c>
      <c r="E128" s="37"/>
      <c r="F128" s="32" t="s">
        <v>86</v>
      </c>
      <c r="G128" s="58" t="s">
        <v>96</v>
      </c>
      <c r="H128" s="34">
        <v>23971841.32</v>
      </c>
      <c r="I128" s="34">
        <v>18869290.72</v>
      </c>
      <c r="J128" s="34">
        <v>10077924.78</v>
      </c>
      <c r="K128" s="34">
        <v>353667.77</v>
      </c>
      <c r="L128" s="34">
        <v>36.95</v>
      </c>
      <c r="M128" s="34">
        <v>0</v>
      </c>
      <c r="N128" s="34">
        <v>8437661.22</v>
      </c>
      <c r="O128" s="34">
        <v>5102550.6</v>
      </c>
      <c r="P128" s="34">
        <v>5102550.6</v>
      </c>
    </row>
    <row r="129" spans="1:16" ht="12.75">
      <c r="A129" s="35">
        <v>6</v>
      </c>
      <c r="B129" s="35">
        <v>3</v>
      </c>
      <c r="C129" s="35">
        <v>8</v>
      </c>
      <c r="D129" s="36">
        <v>2</v>
      </c>
      <c r="E129" s="37"/>
      <c r="F129" s="32" t="s">
        <v>86</v>
      </c>
      <c r="G129" s="58" t="s">
        <v>97</v>
      </c>
      <c r="H129" s="34">
        <v>13484261.68</v>
      </c>
      <c r="I129" s="34">
        <v>11991210.62</v>
      </c>
      <c r="J129" s="34">
        <v>5356315.14</v>
      </c>
      <c r="K129" s="34">
        <v>675058.34</v>
      </c>
      <c r="L129" s="34">
        <v>250446.3</v>
      </c>
      <c r="M129" s="34">
        <v>0</v>
      </c>
      <c r="N129" s="34">
        <v>5709390.84</v>
      </c>
      <c r="O129" s="34">
        <v>1493051.06</v>
      </c>
      <c r="P129" s="34">
        <v>1493051.06</v>
      </c>
    </row>
    <row r="130" spans="1:16" ht="12.75">
      <c r="A130" s="35">
        <v>6</v>
      </c>
      <c r="B130" s="35">
        <v>3</v>
      </c>
      <c r="C130" s="35">
        <v>15</v>
      </c>
      <c r="D130" s="36">
        <v>2</v>
      </c>
      <c r="E130" s="37"/>
      <c r="F130" s="32" t="s">
        <v>86</v>
      </c>
      <c r="G130" s="58" t="s">
        <v>195</v>
      </c>
      <c r="H130" s="34">
        <v>18312441.12</v>
      </c>
      <c r="I130" s="34">
        <v>15350115.78</v>
      </c>
      <c r="J130" s="34">
        <v>7158751.02</v>
      </c>
      <c r="K130" s="34">
        <v>793151.51</v>
      </c>
      <c r="L130" s="34">
        <v>463281.44</v>
      </c>
      <c r="M130" s="34">
        <v>0</v>
      </c>
      <c r="N130" s="34">
        <v>6934931.81</v>
      </c>
      <c r="O130" s="34">
        <v>2962325.34</v>
      </c>
      <c r="P130" s="34">
        <v>2962325.34</v>
      </c>
    </row>
    <row r="131" spans="1:16" ht="12.75">
      <c r="A131" s="35">
        <v>6</v>
      </c>
      <c r="B131" s="35">
        <v>1</v>
      </c>
      <c r="C131" s="35">
        <v>12</v>
      </c>
      <c r="D131" s="36">
        <v>2</v>
      </c>
      <c r="E131" s="37"/>
      <c r="F131" s="32" t="s">
        <v>86</v>
      </c>
      <c r="G131" s="58" t="s">
        <v>196</v>
      </c>
      <c r="H131" s="34">
        <v>8282203.56</v>
      </c>
      <c r="I131" s="34">
        <v>7505250.82</v>
      </c>
      <c r="J131" s="34">
        <v>3808400.99</v>
      </c>
      <c r="K131" s="34">
        <v>339485.53</v>
      </c>
      <c r="L131" s="34">
        <v>86921.08</v>
      </c>
      <c r="M131" s="34">
        <v>0</v>
      </c>
      <c r="N131" s="34">
        <v>3270443.22</v>
      </c>
      <c r="O131" s="34">
        <v>776952.74</v>
      </c>
      <c r="P131" s="34">
        <v>776952.74</v>
      </c>
    </row>
    <row r="132" spans="1:16" ht="12.75">
      <c r="A132" s="35">
        <v>6</v>
      </c>
      <c r="B132" s="35">
        <v>1</v>
      </c>
      <c r="C132" s="35">
        <v>13</v>
      </c>
      <c r="D132" s="36">
        <v>2</v>
      </c>
      <c r="E132" s="37"/>
      <c r="F132" s="32" t="s">
        <v>86</v>
      </c>
      <c r="G132" s="58" t="s">
        <v>197</v>
      </c>
      <c r="H132" s="34">
        <v>6572926.69</v>
      </c>
      <c r="I132" s="34">
        <v>6357973.65</v>
      </c>
      <c r="J132" s="34">
        <v>3034623.32</v>
      </c>
      <c r="K132" s="34">
        <v>495970.95</v>
      </c>
      <c r="L132" s="34">
        <v>188111.59</v>
      </c>
      <c r="M132" s="34">
        <v>0</v>
      </c>
      <c r="N132" s="34">
        <v>2639267.79</v>
      </c>
      <c r="O132" s="34">
        <v>214953.04</v>
      </c>
      <c r="P132" s="34">
        <v>185553.04</v>
      </c>
    </row>
    <row r="133" spans="1:16" ht="12.75">
      <c r="A133" s="35">
        <v>6</v>
      </c>
      <c r="B133" s="35">
        <v>3</v>
      </c>
      <c r="C133" s="35">
        <v>9</v>
      </c>
      <c r="D133" s="36">
        <v>2</v>
      </c>
      <c r="E133" s="37"/>
      <c r="F133" s="32" t="s">
        <v>86</v>
      </c>
      <c r="G133" s="58" t="s">
        <v>198</v>
      </c>
      <c r="H133" s="34">
        <v>12886332.32</v>
      </c>
      <c r="I133" s="34">
        <v>11795255.01</v>
      </c>
      <c r="J133" s="34">
        <v>5093565.5</v>
      </c>
      <c r="K133" s="34">
        <v>458219.17</v>
      </c>
      <c r="L133" s="34">
        <v>110454.62</v>
      </c>
      <c r="M133" s="34">
        <v>0</v>
      </c>
      <c r="N133" s="34">
        <v>6133015.72</v>
      </c>
      <c r="O133" s="34">
        <v>1091077.31</v>
      </c>
      <c r="P133" s="34">
        <v>1091077.31</v>
      </c>
    </row>
    <row r="134" spans="1:16" ht="12.75">
      <c r="A134" s="35">
        <v>6</v>
      </c>
      <c r="B134" s="35">
        <v>6</v>
      </c>
      <c r="C134" s="35">
        <v>9</v>
      </c>
      <c r="D134" s="36">
        <v>2</v>
      </c>
      <c r="E134" s="37"/>
      <c r="F134" s="32" t="s">
        <v>86</v>
      </c>
      <c r="G134" s="58" t="s">
        <v>199</v>
      </c>
      <c r="H134" s="34">
        <v>9494739.26</v>
      </c>
      <c r="I134" s="34">
        <v>8331400.47</v>
      </c>
      <c r="J134" s="34">
        <v>4110345.81</v>
      </c>
      <c r="K134" s="34">
        <v>148952</v>
      </c>
      <c r="L134" s="34">
        <v>43112.81</v>
      </c>
      <c r="M134" s="34">
        <v>0</v>
      </c>
      <c r="N134" s="34">
        <v>4028989.85</v>
      </c>
      <c r="O134" s="34">
        <v>1163338.79</v>
      </c>
      <c r="P134" s="34">
        <v>1163338.79</v>
      </c>
    </row>
    <row r="135" spans="1:16" ht="12.75">
      <c r="A135" s="35">
        <v>6</v>
      </c>
      <c r="B135" s="35">
        <v>17</v>
      </c>
      <c r="C135" s="35">
        <v>4</v>
      </c>
      <c r="D135" s="36">
        <v>2</v>
      </c>
      <c r="E135" s="37"/>
      <c r="F135" s="32" t="s">
        <v>86</v>
      </c>
      <c r="G135" s="58" t="s">
        <v>200</v>
      </c>
      <c r="H135" s="34">
        <v>9128258.46</v>
      </c>
      <c r="I135" s="34">
        <v>8963681.43</v>
      </c>
      <c r="J135" s="34">
        <v>4488963.63</v>
      </c>
      <c r="K135" s="34">
        <v>134083.93</v>
      </c>
      <c r="L135" s="34">
        <v>380103.57</v>
      </c>
      <c r="M135" s="34">
        <v>0</v>
      </c>
      <c r="N135" s="34">
        <v>3960530.3</v>
      </c>
      <c r="O135" s="34">
        <v>164577.03</v>
      </c>
      <c r="P135" s="34">
        <v>164577.03</v>
      </c>
    </row>
    <row r="136" spans="1:16" ht="12.75">
      <c r="A136" s="35">
        <v>6</v>
      </c>
      <c r="B136" s="35">
        <v>3</v>
      </c>
      <c r="C136" s="35">
        <v>10</v>
      </c>
      <c r="D136" s="36">
        <v>2</v>
      </c>
      <c r="E136" s="37"/>
      <c r="F136" s="32" t="s">
        <v>86</v>
      </c>
      <c r="G136" s="58" t="s">
        <v>201</v>
      </c>
      <c r="H136" s="34">
        <v>20801642.44</v>
      </c>
      <c r="I136" s="34">
        <v>16154771.03</v>
      </c>
      <c r="J136" s="34">
        <v>7960037.81</v>
      </c>
      <c r="K136" s="34">
        <v>440472.28</v>
      </c>
      <c r="L136" s="34">
        <v>313497.8</v>
      </c>
      <c r="M136" s="34">
        <v>0</v>
      </c>
      <c r="N136" s="34">
        <v>7440763.14</v>
      </c>
      <c r="O136" s="34">
        <v>4646871.41</v>
      </c>
      <c r="P136" s="34">
        <v>4646871.41</v>
      </c>
    </row>
    <row r="137" spans="1:16" ht="12.75">
      <c r="A137" s="35">
        <v>6</v>
      </c>
      <c r="B137" s="35">
        <v>8</v>
      </c>
      <c r="C137" s="35">
        <v>12</v>
      </c>
      <c r="D137" s="36">
        <v>2</v>
      </c>
      <c r="E137" s="37"/>
      <c r="F137" s="32" t="s">
        <v>86</v>
      </c>
      <c r="G137" s="58" t="s">
        <v>202</v>
      </c>
      <c r="H137" s="34">
        <v>13828452.96</v>
      </c>
      <c r="I137" s="34">
        <v>11139616.55</v>
      </c>
      <c r="J137" s="34">
        <v>5489300.9</v>
      </c>
      <c r="K137" s="34">
        <v>592770.57</v>
      </c>
      <c r="L137" s="34">
        <v>8774.46</v>
      </c>
      <c r="M137" s="34">
        <v>0</v>
      </c>
      <c r="N137" s="34">
        <v>5048770.62</v>
      </c>
      <c r="O137" s="34">
        <v>2688836.41</v>
      </c>
      <c r="P137" s="34">
        <v>2688836.41</v>
      </c>
    </row>
    <row r="138" spans="1:16" ht="12.75">
      <c r="A138" s="35">
        <v>6</v>
      </c>
      <c r="B138" s="35">
        <v>11</v>
      </c>
      <c r="C138" s="35">
        <v>6</v>
      </c>
      <c r="D138" s="36">
        <v>2</v>
      </c>
      <c r="E138" s="37"/>
      <c r="F138" s="32" t="s">
        <v>86</v>
      </c>
      <c r="G138" s="58" t="s">
        <v>203</v>
      </c>
      <c r="H138" s="34">
        <v>12528821.96</v>
      </c>
      <c r="I138" s="34">
        <v>9971744.31</v>
      </c>
      <c r="J138" s="34">
        <v>5073660.94</v>
      </c>
      <c r="K138" s="34">
        <v>143053.64</v>
      </c>
      <c r="L138" s="34">
        <v>93679.45</v>
      </c>
      <c r="M138" s="34">
        <v>0</v>
      </c>
      <c r="N138" s="34">
        <v>4661350.28</v>
      </c>
      <c r="O138" s="34">
        <v>2557077.65</v>
      </c>
      <c r="P138" s="34">
        <v>2557077.65</v>
      </c>
    </row>
    <row r="139" spans="1:16" ht="12.75">
      <c r="A139" s="35">
        <v>6</v>
      </c>
      <c r="B139" s="35">
        <v>3</v>
      </c>
      <c r="C139" s="35">
        <v>11</v>
      </c>
      <c r="D139" s="36">
        <v>2</v>
      </c>
      <c r="E139" s="37"/>
      <c r="F139" s="32" t="s">
        <v>86</v>
      </c>
      <c r="G139" s="58" t="s">
        <v>204</v>
      </c>
      <c r="H139" s="34">
        <v>19743977.38</v>
      </c>
      <c r="I139" s="34">
        <v>18422824.65</v>
      </c>
      <c r="J139" s="34">
        <v>8449293.09</v>
      </c>
      <c r="K139" s="34">
        <v>505592.33</v>
      </c>
      <c r="L139" s="34">
        <v>303544.33</v>
      </c>
      <c r="M139" s="34">
        <v>0</v>
      </c>
      <c r="N139" s="34">
        <v>9164394.9</v>
      </c>
      <c r="O139" s="34">
        <v>1321152.73</v>
      </c>
      <c r="P139" s="34">
        <v>1321152.73</v>
      </c>
    </row>
    <row r="140" spans="1:16" ht="12.75">
      <c r="A140" s="35">
        <v>6</v>
      </c>
      <c r="B140" s="35">
        <v>13</v>
      </c>
      <c r="C140" s="35">
        <v>6</v>
      </c>
      <c r="D140" s="36">
        <v>2</v>
      </c>
      <c r="E140" s="37"/>
      <c r="F140" s="32" t="s">
        <v>86</v>
      </c>
      <c r="G140" s="58" t="s">
        <v>205</v>
      </c>
      <c r="H140" s="34">
        <v>13173461.34</v>
      </c>
      <c r="I140" s="34">
        <v>11588567.69</v>
      </c>
      <c r="J140" s="34">
        <v>5588928.46</v>
      </c>
      <c r="K140" s="34">
        <v>602611.15</v>
      </c>
      <c r="L140" s="34">
        <v>8871.78</v>
      </c>
      <c r="M140" s="34">
        <v>0</v>
      </c>
      <c r="N140" s="34">
        <v>5388156.3</v>
      </c>
      <c r="O140" s="34">
        <v>1584893.65</v>
      </c>
      <c r="P140" s="34">
        <v>1584893.65</v>
      </c>
    </row>
    <row r="141" spans="1:16" ht="12.75">
      <c r="A141" s="35">
        <v>6</v>
      </c>
      <c r="B141" s="35">
        <v>6</v>
      </c>
      <c r="C141" s="35">
        <v>10</v>
      </c>
      <c r="D141" s="36">
        <v>2</v>
      </c>
      <c r="E141" s="37"/>
      <c r="F141" s="32" t="s">
        <v>86</v>
      </c>
      <c r="G141" s="58" t="s">
        <v>206</v>
      </c>
      <c r="H141" s="34">
        <v>10661364.31</v>
      </c>
      <c r="I141" s="34">
        <v>9151070.2</v>
      </c>
      <c r="J141" s="34">
        <v>4678027.42</v>
      </c>
      <c r="K141" s="34">
        <v>294910.95</v>
      </c>
      <c r="L141" s="34">
        <v>71121.03</v>
      </c>
      <c r="M141" s="34">
        <v>0</v>
      </c>
      <c r="N141" s="34">
        <v>4107010.8</v>
      </c>
      <c r="O141" s="34">
        <v>1510294.11</v>
      </c>
      <c r="P141" s="34">
        <v>1510294.11</v>
      </c>
    </row>
    <row r="142" spans="1:16" ht="12.75">
      <c r="A142" s="35">
        <v>6</v>
      </c>
      <c r="B142" s="35">
        <v>20</v>
      </c>
      <c r="C142" s="35">
        <v>9</v>
      </c>
      <c r="D142" s="36">
        <v>2</v>
      </c>
      <c r="E142" s="37"/>
      <c r="F142" s="32" t="s">
        <v>86</v>
      </c>
      <c r="G142" s="58" t="s">
        <v>207</v>
      </c>
      <c r="H142" s="34">
        <v>21769520.39</v>
      </c>
      <c r="I142" s="34">
        <v>16196413.2</v>
      </c>
      <c r="J142" s="34">
        <v>7107843.22</v>
      </c>
      <c r="K142" s="34">
        <v>2521032.96</v>
      </c>
      <c r="L142" s="34">
        <v>329310.01</v>
      </c>
      <c r="M142" s="34">
        <v>0</v>
      </c>
      <c r="N142" s="34">
        <v>6238227.01</v>
      </c>
      <c r="O142" s="34">
        <v>5573107.19</v>
      </c>
      <c r="P142" s="34">
        <v>5573107.19</v>
      </c>
    </row>
    <row r="143" spans="1:16" ht="12.75">
      <c r="A143" s="35">
        <v>6</v>
      </c>
      <c r="B143" s="35">
        <v>20</v>
      </c>
      <c r="C143" s="35">
        <v>10</v>
      </c>
      <c r="D143" s="36">
        <v>2</v>
      </c>
      <c r="E143" s="37"/>
      <c r="F143" s="32" t="s">
        <v>86</v>
      </c>
      <c r="G143" s="58" t="s">
        <v>208</v>
      </c>
      <c r="H143" s="34">
        <v>15090791.9</v>
      </c>
      <c r="I143" s="34">
        <v>13364800.12</v>
      </c>
      <c r="J143" s="34">
        <v>6284969.8</v>
      </c>
      <c r="K143" s="34">
        <v>1216882.64</v>
      </c>
      <c r="L143" s="34">
        <v>250742.1</v>
      </c>
      <c r="M143" s="34">
        <v>0</v>
      </c>
      <c r="N143" s="34">
        <v>5612205.58</v>
      </c>
      <c r="O143" s="34">
        <v>1725991.78</v>
      </c>
      <c r="P143" s="34">
        <v>1725991.78</v>
      </c>
    </row>
    <row r="144" spans="1:16" ht="12.75">
      <c r="A144" s="35">
        <v>6</v>
      </c>
      <c r="B144" s="35">
        <v>1</v>
      </c>
      <c r="C144" s="35">
        <v>14</v>
      </c>
      <c r="D144" s="36">
        <v>2</v>
      </c>
      <c r="E144" s="37"/>
      <c r="F144" s="32" t="s">
        <v>86</v>
      </c>
      <c r="G144" s="58" t="s">
        <v>209</v>
      </c>
      <c r="H144" s="34">
        <v>7496550.62</v>
      </c>
      <c r="I144" s="34">
        <v>7217948.54</v>
      </c>
      <c r="J144" s="34">
        <v>3463198.96</v>
      </c>
      <c r="K144" s="34">
        <v>237474.11</v>
      </c>
      <c r="L144" s="34">
        <v>77970.96</v>
      </c>
      <c r="M144" s="34">
        <v>0</v>
      </c>
      <c r="N144" s="34">
        <v>3439304.51</v>
      </c>
      <c r="O144" s="34">
        <v>278602.08</v>
      </c>
      <c r="P144" s="34">
        <v>278602.08</v>
      </c>
    </row>
    <row r="145" spans="1:16" ht="12.75">
      <c r="A145" s="35">
        <v>6</v>
      </c>
      <c r="B145" s="35">
        <v>13</v>
      </c>
      <c r="C145" s="35">
        <v>7</v>
      </c>
      <c r="D145" s="36">
        <v>2</v>
      </c>
      <c r="E145" s="37"/>
      <c r="F145" s="32" t="s">
        <v>86</v>
      </c>
      <c r="G145" s="58" t="s">
        <v>210</v>
      </c>
      <c r="H145" s="34">
        <v>8178263.27</v>
      </c>
      <c r="I145" s="34">
        <v>7541721.63</v>
      </c>
      <c r="J145" s="34">
        <v>3587702.72</v>
      </c>
      <c r="K145" s="34">
        <v>211069.69</v>
      </c>
      <c r="L145" s="34">
        <v>163223.7</v>
      </c>
      <c r="M145" s="34">
        <v>0</v>
      </c>
      <c r="N145" s="34">
        <v>3579725.52</v>
      </c>
      <c r="O145" s="34">
        <v>636541.64</v>
      </c>
      <c r="P145" s="34">
        <v>636541.64</v>
      </c>
    </row>
    <row r="146" spans="1:16" ht="12.75">
      <c r="A146" s="35">
        <v>6</v>
      </c>
      <c r="B146" s="35">
        <v>1</v>
      </c>
      <c r="C146" s="35">
        <v>15</v>
      </c>
      <c r="D146" s="36">
        <v>2</v>
      </c>
      <c r="E146" s="37"/>
      <c r="F146" s="32" t="s">
        <v>86</v>
      </c>
      <c r="G146" s="58" t="s">
        <v>211</v>
      </c>
      <c r="H146" s="34">
        <v>7844262.78</v>
      </c>
      <c r="I146" s="34">
        <v>6755804.29</v>
      </c>
      <c r="J146" s="34">
        <v>3243909.34</v>
      </c>
      <c r="K146" s="34">
        <v>276783.38</v>
      </c>
      <c r="L146" s="34">
        <v>122026.86</v>
      </c>
      <c r="M146" s="34">
        <v>0</v>
      </c>
      <c r="N146" s="34">
        <v>3113084.71</v>
      </c>
      <c r="O146" s="34">
        <v>1088458.49</v>
      </c>
      <c r="P146" s="34">
        <v>1055258.49</v>
      </c>
    </row>
    <row r="147" spans="1:16" ht="12.75">
      <c r="A147" s="35">
        <v>6</v>
      </c>
      <c r="B147" s="35">
        <v>10</v>
      </c>
      <c r="C147" s="35">
        <v>6</v>
      </c>
      <c r="D147" s="36">
        <v>2</v>
      </c>
      <c r="E147" s="37"/>
      <c r="F147" s="32" t="s">
        <v>86</v>
      </c>
      <c r="G147" s="58" t="s">
        <v>212</v>
      </c>
      <c r="H147" s="34">
        <v>19702744.1</v>
      </c>
      <c r="I147" s="34">
        <v>12448376.17</v>
      </c>
      <c r="J147" s="34">
        <v>6369235.34</v>
      </c>
      <c r="K147" s="34">
        <v>456040.19</v>
      </c>
      <c r="L147" s="34">
        <v>13265.69</v>
      </c>
      <c r="M147" s="34">
        <v>0</v>
      </c>
      <c r="N147" s="34">
        <v>5609834.95</v>
      </c>
      <c r="O147" s="34">
        <v>7254367.93</v>
      </c>
      <c r="P147" s="34">
        <v>7254367.93</v>
      </c>
    </row>
    <row r="148" spans="1:16" ht="12.75">
      <c r="A148" s="35">
        <v>6</v>
      </c>
      <c r="B148" s="35">
        <v>11</v>
      </c>
      <c r="C148" s="35">
        <v>7</v>
      </c>
      <c r="D148" s="36">
        <v>2</v>
      </c>
      <c r="E148" s="37"/>
      <c r="F148" s="32" t="s">
        <v>86</v>
      </c>
      <c r="G148" s="58" t="s">
        <v>213</v>
      </c>
      <c r="H148" s="34">
        <v>31049016.98</v>
      </c>
      <c r="I148" s="34">
        <v>27242716.2</v>
      </c>
      <c r="J148" s="34">
        <v>14825599.81</v>
      </c>
      <c r="K148" s="34">
        <v>583433.18</v>
      </c>
      <c r="L148" s="34">
        <v>563549.5</v>
      </c>
      <c r="M148" s="34">
        <v>0</v>
      </c>
      <c r="N148" s="34">
        <v>11270133.71</v>
      </c>
      <c r="O148" s="34">
        <v>3806300.78</v>
      </c>
      <c r="P148" s="34">
        <v>3806300.78</v>
      </c>
    </row>
    <row r="149" spans="1:16" ht="12.75">
      <c r="A149" s="35">
        <v>6</v>
      </c>
      <c r="B149" s="35">
        <v>19</v>
      </c>
      <c r="C149" s="35">
        <v>4</v>
      </c>
      <c r="D149" s="36">
        <v>2</v>
      </c>
      <c r="E149" s="37"/>
      <c r="F149" s="32" t="s">
        <v>86</v>
      </c>
      <c r="G149" s="58" t="s">
        <v>214</v>
      </c>
      <c r="H149" s="34">
        <v>7003119.41</v>
      </c>
      <c r="I149" s="34">
        <v>6782665.14</v>
      </c>
      <c r="J149" s="34">
        <v>3053709.33</v>
      </c>
      <c r="K149" s="34">
        <v>92582.21</v>
      </c>
      <c r="L149" s="34">
        <v>60799.41</v>
      </c>
      <c r="M149" s="34">
        <v>0</v>
      </c>
      <c r="N149" s="34">
        <v>3575574.19</v>
      </c>
      <c r="O149" s="34">
        <v>220454.27</v>
      </c>
      <c r="P149" s="34">
        <v>220454.27</v>
      </c>
    </row>
    <row r="150" spans="1:16" ht="12.75">
      <c r="A150" s="35">
        <v>6</v>
      </c>
      <c r="B150" s="35">
        <v>20</v>
      </c>
      <c r="C150" s="35">
        <v>11</v>
      </c>
      <c r="D150" s="36">
        <v>2</v>
      </c>
      <c r="E150" s="37"/>
      <c r="F150" s="32" t="s">
        <v>86</v>
      </c>
      <c r="G150" s="58" t="s">
        <v>215</v>
      </c>
      <c r="H150" s="34">
        <v>15442199.6</v>
      </c>
      <c r="I150" s="34">
        <v>12855800.44</v>
      </c>
      <c r="J150" s="34">
        <v>6578507.24</v>
      </c>
      <c r="K150" s="34">
        <v>318154.93</v>
      </c>
      <c r="L150" s="34">
        <v>269306.1</v>
      </c>
      <c r="M150" s="34">
        <v>0</v>
      </c>
      <c r="N150" s="34">
        <v>5689832.17</v>
      </c>
      <c r="O150" s="34">
        <v>2586399.16</v>
      </c>
      <c r="P150" s="34">
        <v>2586399.16</v>
      </c>
    </row>
    <row r="151" spans="1:16" ht="12.75">
      <c r="A151" s="35">
        <v>6</v>
      </c>
      <c r="B151" s="35">
        <v>16</v>
      </c>
      <c r="C151" s="35">
        <v>5</v>
      </c>
      <c r="D151" s="36">
        <v>2</v>
      </c>
      <c r="E151" s="37"/>
      <c r="F151" s="32" t="s">
        <v>86</v>
      </c>
      <c r="G151" s="58" t="s">
        <v>216</v>
      </c>
      <c r="H151" s="34">
        <v>14781698.74</v>
      </c>
      <c r="I151" s="34">
        <v>13284051.43</v>
      </c>
      <c r="J151" s="34">
        <v>7087783.39</v>
      </c>
      <c r="K151" s="34">
        <v>350000</v>
      </c>
      <c r="L151" s="34">
        <v>472660.18</v>
      </c>
      <c r="M151" s="34">
        <v>0</v>
      </c>
      <c r="N151" s="34">
        <v>5373607.86</v>
      </c>
      <c r="O151" s="34">
        <v>1497647.31</v>
      </c>
      <c r="P151" s="34">
        <v>1497647.31</v>
      </c>
    </row>
    <row r="152" spans="1:16" ht="12.75">
      <c r="A152" s="35">
        <v>6</v>
      </c>
      <c r="B152" s="35">
        <v>11</v>
      </c>
      <c r="C152" s="35">
        <v>8</v>
      </c>
      <c r="D152" s="36">
        <v>2</v>
      </c>
      <c r="E152" s="37"/>
      <c r="F152" s="32" t="s">
        <v>86</v>
      </c>
      <c r="G152" s="58" t="s">
        <v>98</v>
      </c>
      <c r="H152" s="34">
        <v>24174232.03</v>
      </c>
      <c r="I152" s="34">
        <v>19441460.1</v>
      </c>
      <c r="J152" s="34">
        <v>10921317.3</v>
      </c>
      <c r="K152" s="34">
        <v>427742.1</v>
      </c>
      <c r="L152" s="34">
        <v>228859</v>
      </c>
      <c r="M152" s="34">
        <v>0</v>
      </c>
      <c r="N152" s="34">
        <v>7863541.7</v>
      </c>
      <c r="O152" s="34">
        <v>4732771.93</v>
      </c>
      <c r="P152" s="34">
        <v>4732771.93</v>
      </c>
    </row>
    <row r="153" spans="1:16" ht="12.75">
      <c r="A153" s="35">
        <v>6</v>
      </c>
      <c r="B153" s="35">
        <v>9</v>
      </c>
      <c r="C153" s="35">
        <v>12</v>
      </c>
      <c r="D153" s="36">
        <v>2</v>
      </c>
      <c r="E153" s="37"/>
      <c r="F153" s="32" t="s">
        <v>86</v>
      </c>
      <c r="G153" s="58" t="s">
        <v>217</v>
      </c>
      <c r="H153" s="34">
        <v>16803055.95</v>
      </c>
      <c r="I153" s="34">
        <v>14949918.38</v>
      </c>
      <c r="J153" s="34">
        <v>7644509.24</v>
      </c>
      <c r="K153" s="34">
        <v>662411.24</v>
      </c>
      <c r="L153" s="34">
        <v>399819.96</v>
      </c>
      <c r="M153" s="34">
        <v>0</v>
      </c>
      <c r="N153" s="34">
        <v>6243177.94</v>
      </c>
      <c r="O153" s="34">
        <v>1853137.57</v>
      </c>
      <c r="P153" s="34">
        <v>1853137.57</v>
      </c>
    </row>
    <row r="154" spans="1:16" ht="12.75">
      <c r="A154" s="35">
        <v>6</v>
      </c>
      <c r="B154" s="35">
        <v>20</v>
      </c>
      <c r="C154" s="35">
        <v>12</v>
      </c>
      <c r="D154" s="36">
        <v>2</v>
      </c>
      <c r="E154" s="37"/>
      <c r="F154" s="32" t="s">
        <v>86</v>
      </c>
      <c r="G154" s="58" t="s">
        <v>218</v>
      </c>
      <c r="H154" s="34">
        <v>12529586.64</v>
      </c>
      <c r="I154" s="34">
        <v>10915235.52</v>
      </c>
      <c r="J154" s="34">
        <v>5833448.33</v>
      </c>
      <c r="K154" s="34">
        <v>153184.63</v>
      </c>
      <c r="L154" s="34">
        <v>58440.54</v>
      </c>
      <c r="M154" s="34">
        <v>0</v>
      </c>
      <c r="N154" s="34">
        <v>4870162.02</v>
      </c>
      <c r="O154" s="34">
        <v>1614351.12</v>
      </c>
      <c r="P154" s="34">
        <v>1614351.12</v>
      </c>
    </row>
    <row r="155" spans="1:16" ht="12.75">
      <c r="A155" s="35">
        <v>6</v>
      </c>
      <c r="B155" s="35">
        <v>18</v>
      </c>
      <c r="C155" s="35">
        <v>8</v>
      </c>
      <c r="D155" s="36">
        <v>2</v>
      </c>
      <c r="E155" s="37"/>
      <c r="F155" s="32" t="s">
        <v>86</v>
      </c>
      <c r="G155" s="58" t="s">
        <v>219</v>
      </c>
      <c r="H155" s="34">
        <v>19961607.32</v>
      </c>
      <c r="I155" s="34">
        <v>17657390.04</v>
      </c>
      <c r="J155" s="34">
        <v>8740345.12</v>
      </c>
      <c r="K155" s="34">
        <v>1126059.4</v>
      </c>
      <c r="L155" s="34">
        <v>47189.58</v>
      </c>
      <c r="M155" s="34">
        <v>0</v>
      </c>
      <c r="N155" s="34">
        <v>7743795.94</v>
      </c>
      <c r="O155" s="34">
        <v>2304217.28</v>
      </c>
      <c r="P155" s="34">
        <v>2304217.28</v>
      </c>
    </row>
    <row r="156" spans="1:16" ht="12.75">
      <c r="A156" s="35">
        <v>6</v>
      </c>
      <c r="B156" s="35">
        <v>7</v>
      </c>
      <c r="C156" s="35">
        <v>6</v>
      </c>
      <c r="D156" s="36">
        <v>2</v>
      </c>
      <c r="E156" s="37"/>
      <c r="F156" s="32" t="s">
        <v>86</v>
      </c>
      <c r="G156" s="58" t="s">
        <v>220</v>
      </c>
      <c r="H156" s="34">
        <v>17265641.32</v>
      </c>
      <c r="I156" s="34">
        <v>16057729.69</v>
      </c>
      <c r="J156" s="34">
        <v>6808827.76</v>
      </c>
      <c r="K156" s="34">
        <v>2696294.56</v>
      </c>
      <c r="L156" s="34">
        <v>317163.82</v>
      </c>
      <c r="M156" s="34">
        <v>0</v>
      </c>
      <c r="N156" s="34">
        <v>6235443.55</v>
      </c>
      <c r="O156" s="34">
        <v>1207911.63</v>
      </c>
      <c r="P156" s="34">
        <v>1207911.63</v>
      </c>
    </row>
    <row r="157" spans="1:16" ht="12.75">
      <c r="A157" s="35">
        <v>6</v>
      </c>
      <c r="B157" s="35">
        <v>18</v>
      </c>
      <c r="C157" s="35">
        <v>9</v>
      </c>
      <c r="D157" s="36">
        <v>2</v>
      </c>
      <c r="E157" s="37"/>
      <c r="F157" s="32" t="s">
        <v>86</v>
      </c>
      <c r="G157" s="58" t="s">
        <v>221</v>
      </c>
      <c r="H157" s="34">
        <v>14091059.76</v>
      </c>
      <c r="I157" s="34">
        <v>10487008.64</v>
      </c>
      <c r="J157" s="34">
        <v>5542444.92</v>
      </c>
      <c r="K157" s="34">
        <v>173644.01</v>
      </c>
      <c r="L157" s="34">
        <v>134953.7</v>
      </c>
      <c r="M157" s="34">
        <v>0</v>
      </c>
      <c r="N157" s="34">
        <v>4635966.01</v>
      </c>
      <c r="O157" s="34">
        <v>3604051.12</v>
      </c>
      <c r="P157" s="34">
        <v>3604051.12</v>
      </c>
    </row>
    <row r="158" spans="1:16" ht="12.75">
      <c r="A158" s="35">
        <v>6</v>
      </c>
      <c r="B158" s="35">
        <v>18</v>
      </c>
      <c r="C158" s="35">
        <v>10</v>
      </c>
      <c r="D158" s="36">
        <v>2</v>
      </c>
      <c r="E158" s="37"/>
      <c r="F158" s="32" t="s">
        <v>86</v>
      </c>
      <c r="G158" s="58" t="s">
        <v>222</v>
      </c>
      <c r="H158" s="34">
        <v>13475163.26</v>
      </c>
      <c r="I158" s="34">
        <v>9200768.67</v>
      </c>
      <c r="J158" s="34">
        <v>4181596.15</v>
      </c>
      <c r="K158" s="34">
        <v>344399.08</v>
      </c>
      <c r="L158" s="34">
        <v>0</v>
      </c>
      <c r="M158" s="34">
        <v>0</v>
      </c>
      <c r="N158" s="34">
        <v>4674773.44</v>
      </c>
      <c r="O158" s="34">
        <v>4274394.59</v>
      </c>
      <c r="P158" s="34">
        <v>4274394.59</v>
      </c>
    </row>
    <row r="159" spans="1:16" ht="12.75">
      <c r="A159" s="35">
        <v>6</v>
      </c>
      <c r="B159" s="35">
        <v>1</v>
      </c>
      <c r="C159" s="35">
        <v>16</v>
      </c>
      <c r="D159" s="36">
        <v>2</v>
      </c>
      <c r="E159" s="37"/>
      <c r="F159" s="32" t="s">
        <v>86</v>
      </c>
      <c r="G159" s="58" t="s">
        <v>100</v>
      </c>
      <c r="H159" s="34">
        <v>25339351.94</v>
      </c>
      <c r="I159" s="34">
        <v>16333799.58</v>
      </c>
      <c r="J159" s="34">
        <v>6905699.16</v>
      </c>
      <c r="K159" s="34">
        <v>1390432.4</v>
      </c>
      <c r="L159" s="34">
        <v>581027.65</v>
      </c>
      <c r="M159" s="34">
        <v>0</v>
      </c>
      <c r="N159" s="34">
        <v>7456640.37</v>
      </c>
      <c r="O159" s="34">
        <v>9005552.36</v>
      </c>
      <c r="P159" s="34">
        <v>9005552.36</v>
      </c>
    </row>
    <row r="160" spans="1:16" ht="12.75">
      <c r="A160" s="35">
        <v>6</v>
      </c>
      <c r="B160" s="35">
        <v>2</v>
      </c>
      <c r="C160" s="35">
        <v>13</v>
      </c>
      <c r="D160" s="36">
        <v>2</v>
      </c>
      <c r="E160" s="37"/>
      <c r="F160" s="32" t="s">
        <v>86</v>
      </c>
      <c r="G160" s="58" t="s">
        <v>223</v>
      </c>
      <c r="H160" s="34">
        <v>10579518.15</v>
      </c>
      <c r="I160" s="34">
        <v>9243757.24</v>
      </c>
      <c r="J160" s="34">
        <v>5035348.68</v>
      </c>
      <c r="K160" s="34">
        <v>322949.66</v>
      </c>
      <c r="L160" s="34">
        <v>94136.85</v>
      </c>
      <c r="M160" s="34">
        <v>0</v>
      </c>
      <c r="N160" s="34">
        <v>3791322.05</v>
      </c>
      <c r="O160" s="34">
        <v>1335760.91</v>
      </c>
      <c r="P160" s="34">
        <v>1335760.91</v>
      </c>
    </row>
    <row r="161" spans="1:16" ht="12.75">
      <c r="A161" s="35">
        <v>6</v>
      </c>
      <c r="B161" s="35">
        <v>18</v>
      </c>
      <c r="C161" s="35">
        <v>11</v>
      </c>
      <c r="D161" s="36">
        <v>2</v>
      </c>
      <c r="E161" s="37"/>
      <c r="F161" s="32" t="s">
        <v>86</v>
      </c>
      <c r="G161" s="58" t="s">
        <v>101</v>
      </c>
      <c r="H161" s="34">
        <v>24971420.39</v>
      </c>
      <c r="I161" s="34">
        <v>23165877.76</v>
      </c>
      <c r="J161" s="34">
        <v>11990419.22</v>
      </c>
      <c r="K161" s="34">
        <v>1296865.3</v>
      </c>
      <c r="L161" s="34">
        <v>745758.48</v>
      </c>
      <c r="M161" s="34">
        <v>0</v>
      </c>
      <c r="N161" s="34">
        <v>9132834.76</v>
      </c>
      <c r="O161" s="34">
        <v>1805542.63</v>
      </c>
      <c r="P161" s="34">
        <v>1805542.63</v>
      </c>
    </row>
    <row r="162" spans="1:16" ht="12.75">
      <c r="A162" s="35">
        <v>6</v>
      </c>
      <c r="B162" s="35">
        <v>17</v>
      </c>
      <c r="C162" s="35">
        <v>5</v>
      </c>
      <c r="D162" s="36">
        <v>2</v>
      </c>
      <c r="E162" s="37"/>
      <c r="F162" s="32" t="s">
        <v>86</v>
      </c>
      <c r="G162" s="58" t="s">
        <v>224</v>
      </c>
      <c r="H162" s="34">
        <v>29646465.89</v>
      </c>
      <c r="I162" s="34">
        <v>20720080.36</v>
      </c>
      <c r="J162" s="34">
        <v>10619250.28</v>
      </c>
      <c r="K162" s="34">
        <v>575220.63</v>
      </c>
      <c r="L162" s="34">
        <v>0</v>
      </c>
      <c r="M162" s="34">
        <v>0</v>
      </c>
      <c r="N162" s="34">
        <v>9525609.45</v>
      </c>
      <c r="O162" s="34">
        <v>8926385.53</v>
      </c>
      <c r="P162" s="34">
        <v>8926385.53</v>
      </c>
    </row>
    <row r="163" spans="1:16" ht="12.75">
      <c r="A163" s="35">
        <v>6</v>
      </c>
      <c r="B163" s="35">
        <v>11</v>
      </c>
      <c r="C163" s="35">
        <v>9</v>
      </c>
      <c r="D163" s="36">
        <v>2</v>
      </c>
      <c r="E163" s="37"/>
      <c r="F163" s="32" t="s">
        <v>86</v>
      </c>
      <c r="G163" s="58" t="s">
        <v>225</v>
      </c>
      <c r="H163" s="34">
        <v>20912425.54</v>
      </c>
      <c r="I163" s="34">
        <v>17678148.43</v>
      </c>
      <c r="J163" s="34">
        <v>10237176.97</v>
      </c>
      <c r="K163" s="34">
        <v>282698.93</v>
      </c>
      <c r="L163" s="34">
        <v>90817.65</v>
      </c>
      <c r="M163" s="34">
        <v>0</v>
      </c>
      <c r="N163" s="34">
        <v>7067454.88</v>
      </c>
      <c r="O163" s="34">
        <v>3234277.11</v>
      </c>
      <c r="P163" s="34">
        <v>3234277.11</v>
      </c>
    </row>
    <row r="164" spans="1:16" ht="12.75">
      <c r="A164" s="35">
        <v>6</v>
      </c>
      <c r="B164" s="35">
        <v>4</v>
      </c>
      <c r="C164" s="35">
        <v>6</v>
      </c>
      <c r="D164" s="36">
        <v>2</v>
      </c>
      <c r="E164" s="37"/>
      <c r="F164" s="32" t="s">
        <v>86</v>
      </c>
      <c r="G164" s="58" t="s">
        <v>226</v>
      </c>
      <c r="H164" s="34">
        <v>11308398.89</v>
      </c>
      <c r="I164" s="34">
        <v>10871931.79</v>
      </c>
      <c r="J164" s="34">
        <v>5202069.12</v>
      </c>
      <c r="K164" s="34">
        <v>450471.57</v>
      </c>
      <c r="L164" s="34">
        <v>225725.15</v>
      </c>
      <c r="M164" s="34">
        <v>0</v>
      </c>
      <c r="N164" s="34">
        <v>4993665.95</v>
      </c>
      <c r="O164" s="34">
        <v>436467.1</v>
      </c>
      <c r="P164" s="34">
        <v>436467.1</v>
      </c>
    </row>
    <row r="165" spans="1:16" ht="12.75">
      <c r="A165" s="35">
        <v>6</v>
      </c>
      <c r="B165" s="35">
        <v>7</v>
      </c>
      <c r="C165" s="35">
        <v>7</v>
      </c>
      <c r="D165" s="36">
        <v>2</v>
      </c>
      <c r="E165" s="37"/>
      <c r="F165" s="32" t="s">
        <v>86</v>
      </c>
      <c r="G165" s="58" t="s">
        <v>227</v>
      </c>
      <c r="H165" s="34">
        <v>17353825.17</v>
      </c>
      <c r="I165" s="34">
        <v>15001756.24</v>
      </c>
      <c r="J165" s="34">
        <v>7676133.06</v>
      </c>
      <c r="K165" s="34">
        <v>565720.63</v>
      </c>
      <c r="L165" s="34">
        <v>207254.39</v>
      </c>
      <c r="M165" s="34">
        <v>0</v>
      </c>
      <c r="N165" s="34">
        <v>6552648.16</v>
      </c>
      <c r="O165" s="34">
        <v>2352068.93</v>
      </c>
      <c r="P165" s="34">
        <v>2352068.93</v>
      </c>
    </row>
    <row r="166" spans="1:16" ht="12.75">
      <c r="A166" s="35">
        <v>6</v>
      </c>
      <c r="B166" s="35">
        <v>1</v>
      </c>
      <c r="C166" s="35">
        <v>17</v>
      </c>
      <c r="D166" s="36">
        <v>2</v>
      </c>
      <c r="E166" s="37"/>
      <c r="F166" s="32" t="s">
        <v>86</v>
      </c>
      <c r="G166" s="58" t="s">
        <v>228</v>
      </c>
      <c r="H166" s="34">
        <v>11054444.9</v>
      </c>
      <c r="I166" s="34">
        <v>9014345.54</v>
      </c>
      <c r="J166" s="34">
        <v>4363219.9</v>
      </c>
      <c r="K166" s="34">
        <v>86988.47</v>
      </c>
      <c r="L166" s="34">
        <v>325538.15</v>
      </c>
      <c r="M166" s="34">
        <v>0</v>
      </c>
      <c r="N166" s="34">
        <v>4238599.02</v>
      </c>
      <c r="O166" s="34">
        <v>2040099.36</v>
      </c>
      <c r="P166" s="34">
        <v>2040099.36</v>
      </c>
    </row>
    <row r="167" spans="1:16" ht="12.75">
      <c r="A167" s="35">
        <v>6</v>
      </c>
      <c r="B167" s="35">
        <v>2</v>
      </c>
      <c r="C167" s="35">
        <v>14</v>
      </c>
      <c r="D167" s="36">
        <v>2</v>
      </c>
      <c r="E167" s="37"/>
      <c r="F167" s="32" t="s">
        <v>86</v>
      </c>
      <c r="G167" s="58" t="s">
        <v>229</v>
      </c>
      <c r="H167" s="34">
        <v>18713138.48</v>
      </c>
      <c r="I167" s="34">
        <v>17903530.52</v>
      </c>
      <c r="J167" s="34">
        <v>8319320.11</v>
      </c>
      <c r="K167" s="34">
        <v>261999.58</v>
      </c>
      <c r="L167" s="34">
        <v>516813.35</v>
      </c>
      <c r="M167" s="34">
        <v>0</v>
      </c>
      <c r="N167" s="34">
        <v>8805397.48</v>
      </c>
      <c r="O167" s="34">
        <v>809607.96</v>
      </c>
      <c r="P167" s="34">
        <v>809607.96</v>
      </c>
    </row>
    <row r="168" spans="1:16" ht="12.75">
      <c r="A168" s="35">
        <v>6</v>
      </c>
      <c r="B168" s="35">
        <v>4</v>
      </c>
      <c r="C168" s="35">
        <v>7</v>
      </c>
      <c r="D168" s="36">
        <v>2</v>
      </c>
      <c r="E168" s="37"/>
      <c r="F168" s="32" t="s">
        <v>86</v>
      </c>
      <c r="G168" s="58" t="s">
        <v>230</v>
      </c>
      <c r="H168" s="34">
        <v>12126135.54</v>
      </c>
      <c r="I168" s="34">
        <v>11612554.66</v>
      </c>
      <c r="J168" s="34">
        <v>5654180.21</v>
      </c>
      <c r="K168" s="34">
        <v>667021.6</v>
      </c>
      <c r="L168" s="34">
        <v>386088.52</v>
      </c>
      <c r="M168" s="34">
        <v>0</v>
      </c>
      <c r="N168" s="34">
        <v>4905264.33</v>
      </c>
      <c r="O168" s="34">
        <v>513580.88</v>
      </c>
      <c r="P168" s="34">
        <v>513580.88</v>
      </c>
    </row>
    <row r="169" spans="1:16" ht="12.75">
      <c r="A169" s="35">
        <v>6</v>
      </c>
      <c r="B169" s="35">
        <v>15</v>
      </c>
      <c r="C169" s="35">
        <v>7</v>
      </c>
      <c r="D169" s="36">
        <v>2</v>
      </c>
      <c r="E169" s="37"/>
      <c r="F169" s="32" t="s">
        <v>86</v>
      </c>
      <c r="G169" s="58" t="s">
        <v>231</v>
      </c>
      <c r="H169" s="34">
        <v>16430655.7</v>
      </c>
      <c r="I169" s="34">
        <v>13856240.28</v>
      </c>
      <c r="J169" s="34">
        <v>7794591.65</v>
      </c>
      <c r="K169" s="34">
        <v>126894.34</v>
      </c>
      <c r="L169" s="34">
        <v>42928.84</v>
      </c>
      <c r="M169" s="34">
        <v>0</v>
      </c>
      <c r="N169" s="34">
        <v>5891825.45</v>
      </c>
      <c r="O169" s="34">
        <v>2574415.42</v>
      </c>
      <c r="P169" s="34">
        <v>2574415.42</v>
      </c>
    </row>
    <row r="170" spans="1:16" ht="12.75">
      <c r="A170" s="35">
        <v>6</v>
      </c>
      <c r="B170" s="35">
        <v>18</v>
      </c>
      <c r="C170" s="35">
        <v>13</v>
      </c>
      <c r="D170" s="36">
        <v>2</v>
      </c>
      <c r="E170" s="37"/>
      <c r="F170" s="32" t="s">
        <v>86</v>
      </c>
      <c r="G170" s="58" t="s">
        <v>232</v>
      </c>
      <c r="H170" s="34">
        <v>17663302.6</v>
      </c>
      <c r="I170" s="34">
        <v>12700346.56</v>
      </c>
      <c r="J170" s="34">
        <v>5572791.4</v>
      </c>
      <c r="K170" s="34">
        <v>134110.94</v>
      </c>
      <c r="L170" s="34">
        <v>304731.78</v>
      </c>
      <c r="M170" s="34">
        <v>0</v>
      </c>
      <c r="N170" s="34">
        <v>6688712.44</v>
      </c>
      <c r="O170" s="34">
        <v>4962956.04</v>
      </c>
      <c r="P170" s="34">
        <v>4962956.04</v>
      </c>
    </row>
    <row r="171" spans="1:16" ht="12.75">
      <c r="A171" s="35">
        <v>6</v>
      </c>
      <c r="B171" s="35">
        <v>16</v>
      </c>
      <c r="C171" s="35">
        <v>6</v>
      </c>
      <c r="D171" s="36">
        <v>2</v>
      </c>
      <c r="E171" s="37"/>
      <c r="F171" s="32" t="s">
        <v>86</v>
      </c>
      <c r="G171" s="58" t="s">
        <v>233</v>
      </c>
      <c r="H171" s="34">
        <v>9857472.43</v>
      </c>
      <c r="I171" s="34">
        <v>8283288.71</v>
      </c>
      <c r="J171" s="34">
        <v>4422783.22</v>
      </c>
      <c r="K171" s="34">
        <v>0</v>
      </c>
      <c r="L171" s="34">
        <v>105503.83</v>
      </c>
      <c r="M171" s="34">
        <v>0</v>
      </c>
      <c r="N171" s="34">
        <v>3755001.66</v>
      </c>
      <c r="O171" s="34">
        <v>1574183.72</v>
      </c>
      <c r="P171" s="34">
        <v>1574183.72</v>
      </c>
    </row>
    <row r="172" spans="1:16" ht="12.75">
      <c r="A172" s="35">
        <v>6</v>
      </c>
      <c r="B172" s="35">
        <v>19</v>
      </c>
      <c r="C172" s="35">
        <v>5</v>
      </c>
      <c r="D172" s="36">
        <v>2</v>
      </c>
      <c r="E172" s="37"/>
      <c r="F172" s="32" t="s">
        <v>86</v>
      </c>
      <c r="G172" s="58" t="s">
        <v>234</v>
      </c>
      <c r="H172" s="34">
        <v>13073551.44</v>
      </c>
      <c r="I172" s="34">
        <v>11337030.3</v>
      </c>
      <c r="J172" s="34">
        <v>5807613.61</v>
      </c>
      <c r="K172" s="34">
        <v>153885.29</v>
      </c>
      <c r="L172" s="34">
        <v>433868.04</v>
      </c>
      <c r="M172" s="34">
        <v>0</v>
      </c>
      <c r="N172" s="34">
        <v>4941663.36</v>
      </c>
      <c r="O172" s="34">
        <v>1736521.14</v>
      </c>
      <c r="P172" s="34">
        <v>1736521.14</v>
      </c>
    </row>
    <row r="173" spans="1:16" ht="12.75">
      <c r="A173" s="35">
        <v>6</v>
      </c>
      <c r="B173" s="35">
        <v>7</v>
      </c>
      <c r="C173" s="35">
        <v>8</v>
      </c>
      <c r="D173" s="36">
        <v>2</v>
      </c>
      <c r="E173" s="37"/>
      <c r="F173" s="32" t="s">
        <v>86</v>
      </c>
      <c r="G173" s="58" t="s">
        <v>235</v>
      </c>
      <c r="H173" s="34">
        <v>25198972.18</v>
      </c>
      <c r="I173" s="34">
        <v>20305511.13</v>
      </c>
      <c r="J173" s="34">
        <v>10588740.21</v>
      </c>
      <c r="K173" s="34">
        <v>803239.39</v>
      </c>
      <c r="L173" s="34">
        <v>337179.14</v>
      </c>
      <c r="M173" s="34">
        <v>0</v>
      </c>
      <c r="N173" s="34">
        <v>8576352.39</v>
      </c>
      <c r="O173" s="34">
        <v>4893461.05</v>
      </c>
      <c r="P173" s="34">
        <v>4893461.05</v>
      </c>
    </row>
    <row r="174" spans="1:16" ht="12.75">
      <c r="A174" s="35">
        <v>6</v>
      </c>
      <c r="B174" s="35">
        <v>8</v>
      </c>
      <c r="C174" s="35">
        <v>13</v>
      </c>
      <c r="D174" s="36">
        <v>2</v>
      </c>
      <c r="E174" s="37"/>
      <c r="F174" s="32" t="s">
        <v>86</v>
      </c>
      <c r="G174" s="58" t="s">
        <v>236</v>
      </c>
      <c r="H174" s="34">
        <v>10793745.03</v>
      </c>
      <c r="I174" s="34">
        <v>8632302.16</v>
      </c>
      <c r="J174" s="34">
        <v>4305849.39</v>
      </c>
      <c r="K174" s="34">
        <v>96951.35</v>
      </c>
      <c r="L174" s="34">
        <v>297538.79</v>
      </c>
      <c r="M174" s="34">
        <v>0</v>
      </c>
      <c r="N174" s="34">
        <v>3931962.63</v>
      </c>
      <c r="O174" s="34">
        <v>2161442.87</v>
      </c>
      <c r="P174" s="34">
        <v>2161442.87</v>
      </c>
    </row>
    <row r="175" spans="1:16" ht="12.75">
      <c r="A175" s="35">
        <v>6</v>
      </c>
      <c r="B175" s="35">
        <v>14</v>
      </c>
      <c r="C175" s="35">
        <v>10</v>
      </c>
      <c r="D175" s="36">
        <v>2</v>
      </c>
      <c r="E175" s="37"/>
      <c r="F175" s="32" t="s">
        <v>86</v>
      </c>
      <c r="G175" s="58" t="s">
        <v>237</v>
      </c>
      <c r="H175" s="34">
        <v>13378949.36</v>
      </c>
      <c r="I175" s="34">
        <v>11040155.61</v>
      </c>
      <c r="J175" s="34">
        <v>6071445.88</v>
      </c>
      <c r="K175" s="34">
        <v>556257.81</v>
      </c>
      <c r="L175" s="34">
        <v>308490.74</v>
      </c>
      <c r="M175" s="34">
        <v>0</v>
      </c>
      <c r="N175" s="34">
        <v>4103961.18</v>
      </c>
      <c r="O175" s="34">
        <v>2338793.75</v>
      </c>
      <c r="P175" s="34">
        <v>2338793.75</v>
      </c>
    </row>
    <row r="176" spans="1:16" ht="12.75">
      <c r="A176" s="35">
        <v>6</v>
      </c>
      <c r="B176" s="35">
        <v>4</v>
      </c>
      <c r="C176" s="35">
        <v>8</v>
      </c>
      <c r="D176" s="36">
        <v>2</v>
      </c>
      <c r="E176" s="37"/>
      <c r="F176" s="32" t="s">
        <v>86</v>
      </c>
      <c r="G176" s="58" t="s">
        <v>238</v>
      </c>
      <c r="H176" s="34">
        <v>31509763.19</v>
      </c>
      <c r="I176" s="34">
        <v>23740135.39</v>
      </c>
      <c r="J176" s="34">
        <v>10246185.33</v>
      </c>
      <c r="K176" s="34">
        <v>3769431.47</v>
      </c>
      <c r="L176" s="34">
        <v>385099.09</v>
      </c>
      <c r="M176" s="34">
        <v>0</v>
      </c>
      <c r="N176" s="34">
        <v>9339419.5</v>
      </c>
      <c r="O176" s="34">
        <v>7769627.8</v>
      </c>
      <c r="P176" s="34">
        <v>7769627.8</v>
      </c>
    </row>
    <row r="177" spans="1:16" ht="12.75">
      <c r="A177" s="35">
        <v>6</v>
      </c>
      <c r="B177" s="35">
        <v>3</v>
      </c>
      <c r="C177" s="35">
        <v>12</v>
      </c>
      <c r="D177" s="36">
        <v>2</v>
      </c>
      <c r="E177" s="37"/>
      <c r="F177" s="32" t="s">
        <v>86</v>
      </c>
      <c r="G177" s="58" t="s">
        <v>239</v>
      </c>
      <c r="H177" s="34">
        <v>16851815.03</v>
      </c>
      <c r="I177" s="34">
        <v>15569146.54</v>
      </c>
      <c r="J177" s="34">
        <v>7953350.1</v>
      </c>
      <c r="K177" s="34">
        <v>217827.96</v>
      </c>
      <c r="L177" s="34">
        <v>327912.93</v>
      </c>
      <c r="M177" s="34">
        <v>0</v>
      </c>
      <c r="N177" s="34">
        <v>7070055.55</v>
      </c>
      <c r="O177" s="34">
        <v>1282668.49</v>
      </c>
      <c r="P177" s="34">
        <v>1282668.49</v>
      </c>
    </row>
    <row r="178" spans="1:16" ht="12.75">
      <c r="A178" s="35">
        <v>6</v>
      </c>
      <c r="B178" s="35">
        <v>7</v>
      </c>
      <c r="C178" s="35">
        <v>9</v>
      </c>
      <c r="D178" s="36">
        <v>2</v>
      </c>
      <c r="E178" s="37"/>
      <c r="F178" s="32" t="s">
        <v>86</v>
      </c>
      <c r="G178" s="58" t="s">
        <v>240</v>
      </c>
      <c r="H178" s="34">
        <v>15422269.14</v>
      </c>
      <c r="I178" s="34">
        <v>11201926.1</v>
      </c>
      <c r="J178" s="34">
        <v>6117279.74</v>
      </c>
      <c r="K178" s="34">
        <v>287791.89</v>
      </c>
      <c r="L178" s="34">
        <v>15478.96</v>
      </c>
      <c r="M178" s="34">
        <v>0</v>
      </c>
      <c r="N178" s="34">
        <v>4781375.51</v>
      </c>
      <c r="O178" s="34">
        <v>4220343.04</v>
      </c>
      <c r="P178" s="34">
        <v>4220343.04</v>
      </c>
    </row>
    <row r="179" spans="1:16" ht="12.75">
      <c r="A179" s="35">
        <v>6</v>
      </c>
      <c r="B179" s="35">
        <v>12</v>
      </c>
      <c r="C179" s="35">
        <v>7</v>
      </c>
      <c r="D179" s="36">
        <v>2</v>
      </c>
      <c r="E179" s="37"/>
      <c r="F179" s="32" t="s">
        <v>86</v>
      </c>
      <c r="G179" s="58" t="s">
        <v>241</v>
      </c>
      <c r="H179" s="34">
        <v>14852917.15</v>
      </c>
      <c r="I179" s="34">
        <v>12889099.52</v>
      </c>
      <c r="J179" s="34">
        <v>6655782.02</v>
      </c>
      <c r="K179" s="34">
        <v>200000</v>
      </c>
      <c r="L179" s="34">
        <v>98228.56</v>
      </c>
      <c r="M179" s="34">
        <v>0</v>
      </c>
      <c r="N179" s="34">
        <v>5935088.94</v>
      </c>
      <c r="O179" s="34">
        <v>1963817.63</v>
      </c>
      <c r="P179" s="34">
        <v>1963817.63</v>
      </c>
    </row>
    <row r="180" spans="1:16" ht="12.75">
      <c r="A180" s="35">
        <v>6</v>
      </c>
      <c r="B180" s="35">
        <v>1</v>
      </c>
      <c r="C180" s="35">
        <v>18</v>
      </c>
      <c r="D180" s="36">
        <v>2</v>
      </c>
      <c r="E180" s="37"/>
      <c r="F180" s="32" t="s">
        <v>86</v>
      </c>
      <c r="G180" s="58" t="s">
        <v>242</v>
      </c>
      <c r="H180" s="34">
        <v>24865715.01</v>
      </c>
      <c r="I180" s="34">
        <v>13898816.13</v>
      </c>
      <c r="J180" s="34">
        <v>6533617.02</v>
      </c>
      <c r="K180" s="34">
        <v>1162593.89</v>
      </c>
      <c r="L180" s="34">
        <v>436316.18</v>
      </c>
      <c r="M180" s="34">
        <v>0</v>
      </c>
      <c r="N180" s="34">
        <v>5766289.04</v>
      </c>
      <c r="O180" s="34">
        <v>10966898.88</v>
      </c>
      <c r="P180" s="34">
        <v>10902498.88</v>
      </c>
    </row>
    <row r="181" spans="1:16" ht="12.75">
      <c r="A181" s="35">
        <v>6</v>
      </c>
      <c r="B181" s="35">
        <v>19</v>
      </c>
      <c r="C181" s="35">
        <v>6</v>
      </c>
      <c r="D181" s="36">
        <v>2</v>
      </c>
      <c r="E181" s="37"/>
      <c r="F181" s="32" t="s">
        <v>86</v>
      </c>
      <c r="G181" s="58" t="s">
        <v>102</v>
      </c>
      <c r="H181" s="34">
        <v>21165199.72</v>
      </c>
      <c r="I181" s="34">
        <v>16369700.27</v>
      </c>
      <c r="J181" s="34">
        <v>7322174.59</v>
      </c>
      <c r="K181" s="34">
        <v>243160.54</v>
      </c>
      <c r="L181" s="34">
        <v>715318.45</v>
      </c>
      <c r="M181" s="34">
        <v>0</v>
      </c>
      <c r="N181" s="34">
        <v>8089046.69</v>
      </c>
      <c r="O181" s="34">
        <v>4795499.45</v>
      </c>
      <c r="P181" s="34">
        <v>4795499.45</v>
      </c>
    </row>
    <row r="182" spans="1:16" ht="12.75">
      <c r="A182" s="35">
        <v>6</v>
      </c>
      <c r="B182" s="35">
        <v>15</v>
      </c>
      <c r="C182" s="35">
        <v>8</v>
      </c>
      <c r="D182" s="36">
        <v>2</v>
      </c>
      <c r="E182" s="37"/>
      <c r="F182" s="32" t="s">
        <v>86</v>
      </c>
      <c r="G182" s="58" t="s">
        <v>243</v>
      </c>
      <c r="H182" s="34">
        <v>18865253.64</v>
      </c>
      <c r="I182" s="34">
        <v>16203324.01</v>
      </c>
      <c r="J182" s="34">
        <v>8445752.42</v>
      </c>
      <c r="K182" s="34">
        <v>305146.95</v>
      </c>
      <c r="L182" s="34">
        <v>88853.59</v>
      </c>
      <c r="M182" s="34">
        <v>0</v>
      </c>
      <c r="N182" s="34">
        <v>7363571.05</v>
      </c>
      <c r="O182" s="34">
        <v>2661929.63</v>
      </c>
      <c r="P182" s="34">
        <v>2661929.63</v>
      </c>
    </row>
    <row r="183" spans="1:16" ht="12.75">
      <c r="A183" s="35">
        <v>6</v>
      </c>
      <c r="B183" s="35">
        <v>9</v>
      </c>
      <c r="C183" s="35">
        <v>13</v>
      </c>
      <c r="D183" s="36">
        <v>2</v>
      </c>
      <c r="E183" s="37"/>
      <c r="F183" s="32" t="s">
        <v>86</v>
      </c>
      <c r="G183" s="58" t="s">
        <v>244</v>
      </c>
      <c r="H183" s="34">
        <v>18376087.53</v>
      </c>
      <c r="I183" s="34">
        <v>14030113.02</v>
      </c>
      <c r="J183" s="34">
        <v>6450467.22</v>
      </c>
      <c r="K183" s="34">
        <v>1229889.28</v>
      </c>
      <c r="L183" s="34">
        <v>316243.81</v>
      </c>
      <c r="M183" s="34">
        <v>0</v>
      </c>
      <c r="N183" s="34">
        <v>6033512.71</v>
      </c>
      <c r="O183" s="34">
        <v>4345974.51</v>
      </c>
      <c r="P183" s="34">
        <v>4345974.51</v>
      </c>
    </row>
    <row r="184" spans="1:16" ht="12.75">
      <c r="A184" s="35">
        <v>6</v>
      </c>
      <c r="B184" s="35">
        <v>11</v>
      </c>
      <c r="C184" s="35">
        <v>10</v>
      </c>
      <c r="D184" s="36">
        <v>2</v>
      </c>
      <c r="E184" s="37"/>
      <c r="F184" s="32" t="s">
        <v>86</v>
      </c>
      <c r="G184" s="58" t="s">
        <v>245</v>
      </c>
      <c r="H184" s="34">
        <v>22136184.27</v>
      </c>
      <c r="I184" s="34">
        <v>19213713.87</v>
      </c>
      <c r="J184" s="34">
        <v>9320946.66</v>
      </c>
      <c r="K184" s="34">
        <v>1038917.2</v>
      </c>
      <c r="L184" s="34">
        <v>226709.55</v>
      </c>
      <c r="M184" s="34">
        <v>0</v>
      </c>
      <c r="N184" s="34">
        <v>8627140.46</v>
      </c>
      <c r="O184" s="34">
        <v>2922470.4</v>
      </c>
      <c r="P184" s="34">
        <v>2922470.4</v>
      </c>
    </row>
    <row r="185" spans="1:16" ht="12.75">
      <c r="A185" s="35">
        <v>6</v>
      </c>
      <c r="B185" s="35">
        <v>3</v>
      </c>
      <c r="C185" s="35">
        <v>13</v>
      </c>
      <c r="D185" s="36">
        <v>2</v>
      </c>
      <c r="E185" s="37"/>
      <c r="F185" s="32" t="s">
        <v>86</v>
      </c>
      <c r="G185" s="58" t="s">
        <v>246</v>
      </c>
      <c r="H185" s="34">
        <v>14149433.19</v>
      </c>
      <c r="I185" s="34">
        <v>9726784.62</v>
      </c>
      <c r="J185" s="34">
        <v>4341915.6</v>
      </c>
      <c r="K185" s="34">
        <v>556504.57</v>
      </c>
      <c r="L185" s="34">
        <v>164015.17</v>
      </c>
      <c r="M185" s="34">
        <v>0</v>
      </c>
      <c r="N185" s="34">
        <v>4664349.28</v>
      </c>
      <c r="O185" s="34">
        <v>4422648.57</v>
      </c>
      <c r="P185" s="34">
        <v>4422648.57</v>
      </c>
    </row>
    <row r="186" spans="1:16" ht="12.75">
      <c r="A186" s="35">
        <v>6</v>
      </c>
      <c r="B186" s="35">
        <v>11</v>
      </c>
      <c r="C186" s="35">
        <v>11</v>
      </c>
      <c r="D186" s="36">
        <v>2</v>
      </c>
      <c r="E186" s="37"/>
      <c r="F186" s="32" t="s">
        <v>86</v>
      </c>
      <c r="G186" s="58" t="s">
        <v>247</v>
      </c>
      <c r="H186" s="34">
        <v>13664458.27</v>
      </c>
      <c r="I186" s="34">
        <v>10804722.42</v>
      </c>
      <c r="J186" s="34">
        <v>5548213.69</v>
      </c>
      <c r="K186" s="34">
        <v>227220.53</v>
      </c>
      <c r="L186" s="34">
        <v>33286.08</v>
      </c>
      <c r="M186" s="34">
        <v>0</v>
      </c>
      <c r="N186" s="34">
        <v>4996002.12</v>
      </c>
      <c r="O186" s="34">
        <v>2859735.85</v>
      </c>
      <c r="P186" s="34">
        <v>2859735.85</v>
      </c>
    </row>
    <row r="187" spans="1:16" ht="12.75">
      <c r="A187" s="35">
        <v>6</v>
      </c>
      <c r="B187" s="35">
        <v>19</v>
      </c>
      <c r="C187" s="35">
        <v>7</v>
      </c>
      <c r="D187" s="36">
        <v>2</v>
      </c>
      <c r="E187" s="37"/>
      <c r="F187" s="32" t="s">
        <v>86</v>
      </c>
      <c r="G187" s="58" t="s">
        <v>248</v>
      </c>
      <c r="H187" s="34">
        <v>18770718.29</v>
      </c>
      <c r="I187" s="34">
        <v>11157325.24</v>
      </c>
      <c r="J187" s="34">
        <v>5245679.73</v>
      </c>
      <c r="K187" s="34">
        <v>68408</v>
      </c>
      <c r="L187" s="34">
        <v>142765.16</v>
      </c>
      <c r="M187" s="34">
        <v>0</v>
      </c>
      <c r="N187" s="34">
        <v>5700472.35</v>
      </c>
      <c r="O187" s="34">
        <v>7613393.05</v>
      </c>
      <c r="P187" s="34">
        <v>7613393.05</v>
      </c>
    </row>
    <row r="188" spans="1:16" ht="12.75">
      <c r="A188" s="35">
        <v>6</v>
      </c>
      <c r="B188" s="35">
        <v>9</v>
      </c>
      <c r="C188" s="35">
        <v>14</v>
      </c>
      <c r="D188" s="36">
        <v>2</v>
      </c>
      <c r="E188" s="37"/>
      <c r="F188" s="32" t="s">
        <v>86</v>
      </c>
      <c r="G188" s="58" t="s">
        <v>249</v>
      </c>
      <c r="H188" s="34">
        <v>28090157.29</v>
      </c>
      <c r="I188" s="34">
        <v>22436388.12</v>
      </c>
      <c r="J188" s="34">
        <v>10200551.78</v>
      </c>
      <c r="K188" s="34">
        <v>1482116.18</v>
      </c>
      <c r="L188" s="34">
        <v>767636.15</v>
      </c>
      <c r="M188" s="34">
        <v>0</v>
      </c>
      <c r="N188" s="34">
        <v>9986084.01</v>
      </c>
      <c r="O188" s="34">
        <v>5653769.17</v>
      </c>
      <c r="P188" s="34">
        <v>5653769.17</v>
      </c>
    </row>
    <row r="189" spans="1:16" ht="12.75">
      <c r="A189" s="35">
        <v>6</v>
      </c>
      <c r="B189" s="35">
        <v>19</v>
      </c>
      <c r="C189" s="35">
        <v>8</v>
      </c>
      <c r="D189" s="36">
        <v>2</v>
      </c>
      <c r="E189" s="37"/>
      <c r="F189" s="32" t="s">
        <v>86</v>
      </c>
      <c r="G189" s="58" t="s">
        <v>250</v>
      </c>
      <c r="H189" s="34">
        <v>9099853.76</v>
      </c>
      <c r="I189" s="34">
        <v>8294169.08</v>
      </c>
      <c r="J189" s="34">
        <v>3934512.66</v>
      </c>
      <c r="K189" s="34">
        <v>85500</v>
      </c>
      <c r="L189" s="34">
        <v>86720.45</v>
      </c>
      <c r="M189" s="34">
        <v>0</v>
      </c>
      <c r="N189" s="34">
        <v>4187435.97</v>
      </c>
      <c r="O189" s="34">
        <v>805684.68</v>
      </c>
      <c r="P189" s="34">
        <v>805684.68</v>
      </c>
    </row>
    <row r="190" spans="1:16" ht="12.75">
      <c r="A190" s="35">
        <v>6</v>
      </c>
      <c r="B190" s="35">
        <v>9</v>
      </c>
      <c r="C190" s="35">
        <v>15</v>
      </c>
      <c r="D190" s="36">
        <v>2</v>
      </c>
      <c r="E190" s="37"/>
      <c r="F190" s="32" t="s">
        <v>86</v>
      </c>
      <c r="G190" s="58" t="s">
        <v>251</v>
      </c>
      <c r="H190" s="34">
        <v>15100349.63</v>
      </c>
      <c r="I190" s="34">
        <v>11808599.13</v>
      </c>
      <c r="J190" s="34">
        <v>6118504.44</v>
      </c>
      <c r="K190" s="34">
        <v>241569.15</v>
      </c>
      <c r="L190" s="34">
        <v>233553.24</v>
      </c>
      <c r="M190" s="34">
        <v>0</v>
      </c>
      <c r="N190" s="34">
        <v>5214972.3</v>
      </c>
      <c r="O190" s="34">
        <v>3291750.5</v>
      </c>
      <c r="P190" s="34">
        <v>3291750.5</v>
      </c>
    </row>
    <row r="191" spans="1:16" ht="12.75">
      <c r="A191" s="35">
        <v>6</v>
      </c>
      <c r="B191" s="35">
        <v>9</v>
      </c>
      <c r="C191" s="35">
        <v>16</v>
      </c>
      <c r="D191" s="36">
        <v>2</v>
      </c>
      <c r="E191" s="37"/>
      <c r="F191" s="32" t="s">
        <v>86</v>
      </c>
      <c r="G191" s="58" t="s">
        <v>252</v>
      </c>
      <c r="H191" s="34">
        <v>8239389.15</v>
      </c>
      <c r="I191" s="34">
        <v>6795465.54</v>
      </c>
      <c r="J191" s="34">
        <v>3460800.21</v>
      </c>
      <c r="K191" s="34">
        <v>110448.72</v>
      </c>
      <c r="L191" s="34">
        <v>157638.6</v>
      </c>
      <c r="M191" s="34">
        <v>0</v>
      </c>
      <c r="N191" s="34">
        <v>3066578.01</v>
      </c>
      <c r="O191" s="34">
        <v>1443923.61</v>
      </c>
      <c r="P191" s="34">
        <v>1443923.61</v>
      </c>
    </row>
    <row r="192" spans="1:16" ht="12.75">
      <c r="A192" s="35">
        <v>6</v>
      </c>
      <c r="B192" s="35">
        <v>7</v>
      </c>
      <c r="C192" s="35">
        <v>10</v>
      </c>
      <c r="D192" s="36">
        <v>2</v>
      </c>
      <c r="E192" s="37"/>
      <c r="F192" s="32" t="s">
        <v>86</v>
      </c>
      <c r="G192" s="58" t="s">
        <v>253</v>
      </c>
      <c r="H192" s="34">
        <v>17939174.59</v>
      </c>
      <c r="I192" s="34">
        <v>15595227.12</v>
      </c>
      <c r="J192" s="34">
        <v>7808878.68</v>
      </c>
      <c r="K192" s="34">
        <v>534372.46</v>
      </c>
      <c r="L192" s="34">
        <v>498052.74</v>
      </c>
      <c r="M192" s="34">
        <v>0</v>
      </c>
      <c r="N192" s="34">
        <v>6753923.24</v>
      </c>
      <c r="O192" s="34">
        <v>2343947.47</v>
      </c>
      <c r="P192" s="34">
        <v>2343947.47</v>
      </c>
    </row>
    <row r="193" spans="1:16" ht="12.75">
      <c r="A193" s="35">
        <v>6</v>
      </c>
      <c r="B193" s="35">
        <v>1</v>
      </c>
      <c r="C193" s="35">
        <v>19</v>
      </c>
      <c r="D193" s="36">
        <v>2</v>
      </c>
      <c r="E193" s="37"/>
      <c r="F193" s="32" t="s">
        <v>86</v>
      </c>
      <c r="G193" s="58" t="s">
        <v>254</v>
      </c>
      <c r="H193" s="34">
        <v>15751827.97</v>
      </c>
      <c r="I193" s="34">
        <v>11791279.13</v>
      </c>
      <c r="J193" s="34">
        <v>6143981.31</v>
      </c>
      <c r="K193" s="34">
        <v>595673.05</v>
      </c>
      <c r="L193" s="34">
        <v>226472.1</v>
      </c>
      <c r="M193" s="34">
        <v>0</v>
      </c>
      <c r="N193" s="34">
        <v>4825152.67</v>
      </c>
      <c r="O193" s="34">
        <v>3960548.84</v>
      </c>
      <c r="P193" s="34">
        <v>3960548.84</v>
      </c>
    </row>
    <row r="194" spans="1:16" ht="12.75">
      <c r="A194" s="35">
        <v>6</v>
      </c>
      <c r="B194" s="35">
        <v>20</v>
      </c>
      <c r="C194" s="35">
        <v>14</v>
      </c>
      <c r="D194" s="36">
        <v>2</v>
      </c>
      <c r="E194" s="37"/>
      <c r="F194" s="32" t="s">
        <v>86</v>
      </c>
      <c r="G194" s="58" t="s">
        <v>255</v>
      </c>
      <c r="H194" s="34">
        <v>49742039.17</v>
      </c>
      <c r="I194" s="34">
        <v>43547659.12</v>
      </c>
      <c r="J194" s="34">
        <v>20130570.29</v>
      </c>
      <c r="K194" s="34">
        <v>2695013.76</v>
      </c>
      <c r="L194" s="34">
        <v>1065475.54</v>
      </c>
      <c r="M194" s="34">
        <v>0</v>
      </c>
      <c r="N194" s="34">
        <v>19656599.53</v>
      </c>
      <c r="O194" s="34">
        <v>6194380.05</v>
      </c>
      <c r="P194" s="34">
        <v>6194380.05</v>
      </c>
    </row>
    <row r="195" spans="1:16" ht="12.75">
      <c r="A195" s="35">
        <v>6</v>
      </c>
      <c r="B195" s="35">
        <v>3</v>
      </c>
      <c r="C195" s="35">
        <v>14</v>
      </c>
      <c r="D195" s="36">
        <v>2</v>
      </c>
      <c r="E195" s="37"/>
      <c r="F195" s="32" t="s">
        <v>86</v>
      </c>
      <c r="G195" s="58" t="s">
        <v>256</v>
      </c>
      <c r="H195" s="34">
        <v>12761335.32</v>
      </c>
      <c r="I195" s="34">
        <v>10584863.55</v>
      </c>
      <c r="J195" s="34">
        <v>5035443.65</v>
      </c>
      <c r="K195" s="34">
        <v>129627.81</v>
      </c>
      <c r="L195" s="34">
        <v>192937.47</v>
      </c>
      <c r="M195" s="34">
        <v>0</v>
      </c>
      <c r="N195" s="34">
        <v>5226854.62</v>
      </c>
      <c r="O195" s="34">
        <v>2176471.77</v>
      </c>
      <c r="P195" s="34">
        <v>2176471.77</v>
      </c>
    </row>
    <row r="196" spans="1:16" ht="12.75">
      <c r="A196" s="35">
        <v>6</v>
      </c>
      <c r="B196" s="35">
        <v>6</v>
      </c>
      <c r="C196" s="35">
        <v>11</v>
      </c>
      <c r="D196" s="36">
        <v>2</v>
      </c>
      <c r="E196" s="37"/>
      <c r="F196" s="32" t="s">
        <v>86</v>
      </c>
      <c r="G196" s="58" t="s">
        <v>257</v>
      </c>
      <c r="H196" s="34">
        <v>15273983.29</v>
      </c>
      <c r="I196" s="34">
        <v>12387325.97</v>
      </c>
      <c r="J196" s="34">
        <v>6303774.18</v>
      </c>
      <c r="K196" s="34">
        <v>530407.12</v>
      </c>
      <c r="L196" s="34">
        <v>209785.54</v>
      </c>
      <c r="M196" s="34">
        <v>0</v>
      </c>
      <c r="N196" s="34">
        <v>5343359.13</v>
      </c>
      <c r="O196" s="34">
        <v>2886657.32</v>
      </c>
      <c r="P196" s="34">
        <v>2886657.32</v>
      </c>
    </row>
    <row r="197" spans="1:16" ht="12.75">
      <c r="A197" s="35">
        <v>6</v>
      </c>
      <c r="B197" s="35">
        <v>14</v>
      </c>
      <c r="C197" s="35">
        <v>11</v>
      </c>
      <c r="D197" s="36">
        <v>2</v>
      </c>
      <c r="E197" s="37"/>
      <c r="F197" s="32" t="s">
        <v>86</v>
      </c>
      <c r="G197" s="58" t="s">
        <v>258</v>
      </c>
      <c r="H197" s="34">
        <v>16678515.03</v>
      </c>
      <c r="I197" s="34">
        <v>14338930.27</v>
      </c>
      <c r="J197" s="34">
        <v>8066936.87</v>
      </c>
      <c r="K197" s="34">
        <v>233500</v>
      </c>
      <c r="L197" s="34">
        <v>824665.3</v>
      </c>
      <c r="M197" s="34">
        <v>0</v>
      </c>
      <c r="N197" s="34">
        <v>5213828.1</v>
      </c>
      <c r="O197" s="34">
        <v>2339584.76</v>
      </c>
      <c r="P197" s="34">
        <v>2139584.76</v>
      </c>
    </row>
    <row r="198" spans="1:16" ht="12.75">
      <c r="A198" s="35">
        <v>6</v>
      </c>
      <c r="B198" s="35">
        <v>7</v>
      </c>
      <c r="C198" s="35">
        <v>2</v>
      </c>
      <c r="D198" s="36">
        <v>3</v>
      </c>
      <c r="E198" s="37"/>
      <c r="F198" s="32" t="s">
        <v>86</v>
      </c>
      <c r="G198" s="58" t="s">
        <v>259</v>
      </c>
      <c r="H198" s="34">
        <v>25712665.79</v>
      </c>
      <c r="I198" s="34">
        <v>22836796.1</v>
      </c>
      <c r="J198" s="34">
        <v>11218080.48</v>
      </c>
      <c r="K198" s="34">
        <v>1311443.29</v>
      </c>
      <c r="L198" s="34">
        <v>396001.79</v>
      </c>
      <c r="M198" s="34">
        <v>0</v>
      </c>
      <c r="N198" s="34">
        <v>9911270.54</v>
      </c>
      <c r="O198" s="34">
        <v>2875869.69</v>
      </c>
      <c r="P198" s="34">
        <v>2875869.69</v>
      </c>
    </row>
    <row r="199" spans="1:16" ht="12.75">
      <c r="A199" s="35">
        <v>6</v>
      </c>
      <c r="B199" s="35">
        <v>9</v>
      </c>
      <c r="C199" s="35">
        <v>1</v>
      </c>
      <c r="D199" s="36">
        <v>3</v>
      </c>
      <c r="E199" s="37"/>
      <c r="F199" s="32" t="s">
        <v>86</v>
      </c>
      <c r="G199" s="58" t="s">
        <v>260</v>
      </c>
      <c r="H199" s="34">
        <v>40010020.85</v>
      </c>
      <c r="I199" s="34">
        <v>31950711.18</v>
      </c>
      <c r="J199" s="34">
        <v>14917178.49</v>
      </c>
      <c r="K199" s="34">
        <v>2357082.83</v>
      </c>
      <c r="L199" s="34">
        <v>867561.63</v>
      </c>
      <c r="M199" s="34">
        <v>0</v>
      </c>
      <c r="N199" s="34">
        <v>13808888.23</v>
      </c>
      <c r="O199" s="34">
        <v>8059309.67</v>
      </c>
      <c r="P199" s="34">
        <v>8059309.67</v>
      </c>
    </row>
    <row r="200" spans="1:16" ht="12.75">
      <c r="A200" s="35">
        <v>6</v>
      </c>
      <c r="B200" s="35">
        <v>9</v>
      </c>
      <c r="C200" s="35">
        <v>3</v>
      </c>
      <c r="D200" s="36">
        <v>3</v>
      </c>
      <c r="E200" s="37"/>
      <c r="F200" s="32" t="s">
        <v>86</v>
      </c>
      <c r="G200" s="58" t="s">
        <v>261</v>
      </c>
      <c r="H200" s="34">
        <v>26961426.86</v>
      </c>
      <c r="I200" s="34">
        <v>24965739.62</v>
      </c>
      <c r="J200" s="34">
        <v>12535294.07</v>
      </c>
      <c r="K200" s="34">
        <v>1366371.96</v>
      </c>
      <c r="L200" s="34">
        <v>477298.45</v>
      </c>
      <c r="M200" s="34">
        <v>0</v>
      </c>
      <c r="N200" s="34">
        <v>10586775.14</v>
      </c>
      <c r="O200" s="34">
        <v>1995687.24</v>
      </c>
      <c r="P200" s="34">
        <v>1995687.24</v>
      </c>
    </row>
    <row r="201" spans="1:16" ht="12.75">
      <c r="A201" s="35">
        <v>6</v>
      </c>
      <c r="B201" s="35">
        <v>2</v>
      </c>
      <c r="C201" s="35">
        <v>5</v>
      </c>
      <c r="D201" s="36">
        <v>3</v>
      </c>
      <c r="E201" s="37"/>
      <c r="F201" s="32" t="s">
        <v>86</v>
      </c>
      <c r="G201" s="58" t="s">
        <v>262</v>
      </c>
      <c r="H201" s="34">
        <v>18441732.55</v>
      </c>
      <c r="I201" s="34">
        <v>15153095.29</v>
      </c>
      <c r="J201" s="34">
        <v>7715594.11</v>
      </c>
      <c r="K201" s="34">
        <v>812942.02</v>
      </c>
      <c r="L201" s="34">
        <v>205653.07</v>
      </c>
      <c r="M201" s="34">
        <v>0</v>
      </c>
      <c r="N201" s="34">
        <v>6418906.09</v>
      </c>
      <c r="O201" s="34">
        <v>3288637.26</v>
      </c>
      <c r="P201" s="34">
        <v>3288637.26</v>
      </c>
    </row>
    <row r="202" spans="1:16" ht="12.75">
      <c r="A202" s="35">
        <v>6</v>
      </c>
      <c r="B202" s="35">
        <v>5</v>
      </c>
      <c r="C202" s="35">
        <v>5</v>
      </c>
      <c r="D202" s="36">
        <v>3</v>
      </c>
      <c r="E202" s="37"/>
      <c r="F202" s="32" t="s">
        <v>86</v>
      </c>
      <c r="G202" s="58" t="s">
        <v>263</v>
      </c>
      <c r="H202" s="34">
        <v>47887474.19</v>
      </c>
      <c r="I202" s="34">
        <v>34117328.26</v>
      </c>
      <c r="J202" s="34">
        <v>16324630.41</v>
      </c>
      <c r="K202" s="34">
        <v>2740245.85</v>
      </c>
      <c r="L202" s="34">
        <v>390475.02</v>
      </c>
      <c r="M202" s="34">
        <v>0</v>
      </c>
      <c r="N202" s="34">
        <v>14661976.98</v>
      </c>
      <c r="O202" s="34">
        <v>13770145.93</v>
      </c>
      <c r="P202" s="34">
        <v>13630145.93</v>
      </c>
    </row>
    <row r="203" spans="1:16" ht="12.75">
      <c r="A203" s="35">
        <v>6</v>
      </c>
      <c r="B203" s="35">
        <v>2</v>
      </c>
      <c r="C203" s="35">
        <v>7</v>
      </c>
      <c r="D203" s="36">
        <v>3</v>
      </c>
      <c r="E203" s="37"/>
      <c r="F203" s="32" t="s">
        <v>86</v>
      </c>
      <c r="G203" s="58" t="s">
        <v>264</v>
      </c>
      <c r="H203" s="34">
        <v>25114395.03</v>
      </c>
      <c r="I203" s="34">
        <v>19608049.08</v>
      </c>
      <c r="J203" s="34">
        <v>9691006.4</v>
      </c>
      <c r="K203" s="34">
        <v>1216044.09</v>
      </c>
      <c r="L203" s="34">
        <v>513966.18</v>
      </c>
      <c r="M203" s="34">
        <v>0</v>
      </c>
      <c r="N203" s="34">
        <v>8187032.41</v>
      </c>
      <c r="O203" s="34">
        <v>5506345.95</v>
      </c>
      <c r="P203" s="34">
        <v>5506345.95</v>
      </c>
    </row>
    <row r="204" spans="1:16" ht="12.75">
      <c r="A204" s="35">
        <v>6</v>
      </c>
      <c r="B204" s="35">
        <v>14</v>
      </c>
      <c r="C204" s="35">
        <v>4</v>
      </c>
      <c r="D204" s="36">
        <v>3</v>
      </c>
      <c r="E204" s="37"/>
      <c r="F204" s="32" t="s">
        <v>86</v>
      </c>
      <c r="G204" s="58" t="s">
        <v>265</v>
      </c>
      <c r="H204" s="34">
        <v>27486573.53</v>
      </c>
      <c r="I204" s="34">
        <v>17077037.23</v>
      </c>
      <c r="J204" s="34">
        <v>8066751.28</v>
      </c>
      <c r="K204" s="34">
        <v>819095.2</v>
      </c>
      <c r="L204" s="34">
        <v>466307.86</v>
      </c>
      <c r="M204" s="34">
        <v>0</v>
      </c>
      <c r="N204" s="34">
        <v>7724882.89</v>
      </c>
      <c r="O204" s="34">
        <v>10409536.3</v>
      </c>
      <c r="P204" s="34">
        <v>10409536.3</v>
      </c>
    </row>
    <row r="205" spans="1:16" ht="12.75">
      <c r="A205" s="35">
        <v>6</v>
      </c>
      <c r="B205" s="35">
        <v>8</v>
      </c>
      <c r="C205" s="35">
        <v>6</v>
      </c>
      <c r="D205" s="36">
        <v>3</v>
      </c>
      <c r="E205" s="37"/>
      <c r="F205" s="32" t="s">
        <v>86</v>
      </c>
      <c r="G205" s="58" t="s">
        <v>266</v>
      </c>
      <c r="H205" s="34">
        <v>24723453.91</v>
      </c>
      <c r="I205" s="34">
        <v>16515596.14</v>
      </c>
      <c r="J205" s="34">
        <v>6608374.27</v>
      </c>
      <c r="K205" s="34">
        <v>1661930.14</v>
      </c>
      <c r="L205" s="34">
        <v>276103.88</v>
      </c>
      <c r="M205" s="34">
        <v>0</v>
      </c>
      <c r="N205" s="34">
        <v>7969187.85</v>
      </c>
      <c r="O205" s="34">
        <v>8207857.77</v>
      </c>
      <c r="P205" s="34">
        <v>8207857.77</v>
      </c>
    </row>
    <row r="206" spans="1:16" ht="12.75">
      <c r="A206" s="35">
        <v>6</v>
      </c>
      <c r="B206" s="35">
        <v>20</v>
      </c>
      <c r="C206" s="35">
        <v>4</v>
      </c>
      <c r="D206" s="36">
        <v>3</v>
      </c>
      <c r="E206" s="37"/>
      <c r="F206" s="32" t="s">
        <v>86</v>
      </c>
      <c r="G206" s="58" t="s">
        <v>267</v>
      </c>
      <c r="H206" s="34">
        <v>26884820.36</v>
      </c>
      <c r="I206" s="34">
        <v>18300837.96</v>
      </c>
      <c r="J206" s="34">
        <v>10096754.84</v>
      </c>
      <c r="K206" s="34">
        <v>771461.61</v>
      </c>
      <c r="L206" s="34">
        <v>674257.46</v>
      </c>
      <c r="M206" s="34">
        <v>0</v>
      </c>
      <c r="N206" s="34">
        <v>6758364.05</v>
      </c>
      <c r="O206" s="34">
        <v>8583982.4</v>
      </c>
      <c r="P206" s="34">
        <v>8583982.4</v>
      </c>
    </row>
    <row r="207" spans="1:16" ht="12.75">
      <c r="A207" s="35">
        <v>6</v>
      </c>
      <c r="B207" s="35">
        <v>18</v>
      </c>
      <c r="C207" s="35">
        <v>6</v>
      </c>
      <c r="D207" s="36">
        <v>3</v>
      </c>
      <c r="E207" s="37"/>
      <c r="F207" s="32" t="s">
        <v>86</v>
      </c>
      <c r="G207" s="58" t="s">
        <v>268</v>
      </c>
      <c r="H207" s="34">
        <v>26474637.12</v>
      </c>
      <c r="I207" s="34">
        <v>18596490.77</v>
      </c>
      <c r="J207" s="34">
        <v>10516647.19</v>
      </c>
      <c r="K207" s="34">
        <v>357751.21</v>
      </c>
      <c r="L207" s="34">
        <v>843634.81</v>
      </c>
      <c r="M207" s="34">
        <v>0</v>
      </c>
      <c r="N207" s="34">
        <v>6878457.56</v>
      </c>
      <c r="O207" s="34">
        <v>7878146.35</v>
      </c>
      <c r="P207" s="34">
        <v>7878146.35</v>
      </c>
    </row>
    <row r="208" spans="1:16" ht="12.75">
      <c r="A208" s="35">
        <v>6</v>
      </c>
      <c r="B208" s="35">
        <v>10</v>
      </c>
      <c r="C208" s="35">
        <v>3</v>
      </c>
      <c r="D208" s="36">
        <v>3</v>
      </c>
      <c r="E208" s="37"/>
      <c r="F208" s="32" t="s">
        <v>86</v>
      </c>
      <c r="G208" s="58" t="s">
        <v>269</v>
      </c>
      <c r="H208" s="34">
        <v>56142597.96</v>
      </c>
      <c r="I208" s="34">
        <v>48625205.66</v>
      </c>
      <c r="J208" s="34">
        <v>29605862.9</v>
      </c>
      <c r="K208" s="34">
        <v>3480601.45</v>
      </c>
      <c r="L208" s="34">
        <v>569898.77</v>
      </c>
      <c r="M208" s="34">
        <v>0</v>
      </c>
      <c r="N208" s="34">
        <v>14968842.54</v>
      </c>
      <c r="O208" s="34">
        <v>7517392.3</v>
      </c>
      <c r="P208" s="34">
        <v>7517028.11</v>
      </c>
    </row>
    <row r="209" spans="1:16" ht="12.75">
      <c r="A209" s="35">
        <v>6</v>
      </c>
      <c r="B209" s="35">
        <v>14</v>
      </c>
      <c r="C209" s="35">
        <v>8</v>
      </c>
      <c r="D209" s="36">
        <v>3</v>
      </c>
      <c r="E209" s="37"/>
      <c r="F209" s="32" t="s">
        <v>86</v>
      </c>
      <c r="G209" s="58" t="s">
        <v>270</v>
      </c>
      <c r="H209" s="34">
        <v>34952897.98</v>
      </c>
      <c r="I209" s="34">
        <v>24366000.32</v>
      </c>
      <c r="J209" s="34">
        <v>13615071.08</v>
      </c>
      <c r="K209" s="34">
        <v>870792.6</v>
      </c>
      <c r="L209" s="34">
        <v>33403.89</v>
      </c>
      <c r="M209" s="34">
        <v>0</v>
      </c>
      <c r="N209" s="34">
        <v>9846732.75</v>
      </c>
      <c r="O209" s="34">
        <v>10586897.66</v>
      </c>
      <c r="P209" s="34">
        <v>10586897.66</v>
      </c>
    </row>
    <row r="210" spans="1:16" ht="12.75">
      <c r="A210" s="35">
        <v>6</v>
      </c>
      <c r="B210" s="35">
        <v>12</v>
      </c>
      <c r="C210" s="35">
        <v>5</v>
      </c>
      <c r="D210" s="36">
        <v>3</v>
      </c>
      <c r="E210" s="37"/>
      <c r="F210" s="32" t="s">
        <v>86</v>
      </c>
      <c r="G210" s="58" t="s">
        <v>271</v>
      </c>
      <c r="H210" s="34">
        <v>43994520.23</v>
      </c>
      <c r="I210" s="34">
        <v>38153342.77</v>
      </c>
      <c r="J210" s="34">
        <v>19482264.65</v>
      </c>
      <c r="K210" s="34">
        <v>1367157.47</v>
      </c>
      <c r="L210" s="34">
        <v>503472.19</v>
      </c>
      <c r="M210" s="34">
        <v>0</v>
      </c>
      <c r="N210" s="34">
        <v>16800448.46</v>
      </c>
      <c r="O210" s="34">
        <v>5841177.46</v>
      </c>
      <c r="P210" s="34">
        <v>5841177.46</v>
      </c>
    </row>
    <row r="211" spans="1:16" ht="12.75">
      <c r="A211" s="35">
        <v>6</v>
      </c>
      <c r="B211" s="35">
        <v>8</v>
      </c>
      <c r="C211" s="35">
        <v>10</v>
      </c>
      <c r="D211" s="36">
        <v>3</v>
      </c>
      <c r="E211" s="37"/>
      <c r="F211" s="32" t="s">
        <v>86</v>
      </c>
      <c r="G211" s="58" t="s">
        <v>272</v>
      </c>
      <c r="H211" s="34">
        <v>15450032.44</v>
      </c>
      <c r="I211" s="34">
        <v>12564590.69</v>
      </c>
      <c r="J211" s="34">
        <v>6365936.87</v>
      </c>
      <c r="K211" s="34">
        <v>713446.9</v>
      </c>
      <c r="L211" s="34">
        <v>290466.21</v>
      </c>
      <c r="M211" s="34">
        <v>0</v>
      </c>
      <c r="N211" s="34">
        <v>5194740.71</v>
      </c>
      <c r="O211" s="34">
        <v>2885441.75</v>
      </c>
      <c r="P211" s="34">
        <v>2885441.75</v>
      </c>
    </row>
    <row r="212" spans="1:16" ht="12.75">
      <c r="A212" s="35">
        <v>6</v>
      </c>
      <c r="B212" s="35">
        <v>13</v>
      </c>
      <c r="C212" s="35">
        <v>4</v>
      </c>
      <c r="D212" s="36">
        <v>3</v>
      </c>
      <c r="E212" s="37"/>
      <c r="F212" s="32" t="s">
        <v>86</v>
      </c>
      <c r="G212" s="58" t="s">
        <v>273</v>
      </c>
      <c r="H212" s="34">
        <v>45519911.96</v>
      </c>
      <c r="I212" s="34">
        <v>33026294.59</v>
      </c>
      <c r="J212" s="34">
        <v>17108524.3</v>
      </c>
      <c r="K212" s="34">
        <v>1046402.47</v>
      </c>
      <c r="L212" s="34">
        <v>904946.78</v>
      </c>
      <c r="M212" s="34">
        <v>0</v>
      </c>
      <c r="N212" s="34">
        <v>13966421.04</v>
      </c>
      <c r="O212" s="34">
        <v>12493617.37</v>
      </c>
      <c r="P212" s="34">
        <v>12493617.37</v>
      </c>
    </row>
    <row r="213" spans="1:16" ht="12.75">
      <c r="A213" s="35">
        <v>6</v>
      </c>
      <c r="B213" s="35">
        <v>17</v>
      </c>
      <c r="C213" s="35">
        <v>3</v>
      </c>
      <c r="D213" s="36">
        <v>3</v>
      </c>
      <c r="E213" s="37"/>
      <c r="F213" s="32" t="s">
        <v>86</v>
      </c>
      <c r="G213" s="58" t="s">
        <v>274</v>
      </c>
      <c r="H213" s="34">
        <v>31375716.71</v>
      </c>
      <c r="I213" s="34">
        <v>25111149.85</v>
      </c>
      <c r="J213" s="34">
        <v>10702717.31</v>
      </c>
      <c r="K213" s="34">
        <v>2020806.44</v>
      </c>
      <c r="L213" s="34">
        <v>499445.55</v>
      </c>
      <c r="M213" s="34">
        <v>0</v>
      </c>
      <c r="N213" s="34">
        <v>11888180.55</v>
      </c>
      <c r="O213" s="34">
        <v>6264566.86</v>
      </c>
      <c r="P213" s="34">
        <v>6264566.86</v>
      </c>
    </row>
    <row r="214" spans="1:16" ht="12.75">
      <c r="A214" s="35">
        <v>6</v>
      </c>
      <c r="B214" s="35">
        <v>12</v>
      </c>
      <c r="C214" s="35">
        <v>6</v>
      </c>
      <c r="D214" s="36">
        <v>3</v>
      </c>
      <c r="E214" s="37"/>
      <c r="F214" s="32" t="s">
        <v>86</v>
      </c>
      <c r="G214" s="58" t="s">
        <v>275</v>
      </c>
      <c r="H214" s="34">
        <v>38702005.98</v>
      </c>
      <c r="I214" s="34">
        <v>30122543.27</v>
      </c>
      <c r="J214" s="34">
        <v>14917295.58</v>
      </c>
      <c r="K214" s="34">
        <v>1929373.1</v>
      </c>
      <c r="L214" s="34">
        <v>727353.92</v>
      </c>
      <c r="M214" s="34">
        <v>0</v>
      </c>
      <c r="N214" s="34">
        <v>12548520.67</v>
      </c>
      <c r="O214" s="34">
        <v>8579462.71</v>
      </c>
      <c r="P214" s="34">
        <v>8579462.71</v>
      </c>
    </row>
    <row r="215" spans="1:16" ht="12.75">
      <c r="A215" s="35">
        <v>6</v>
      </c>
      <c r="B215" s="35">
        <v>16</v>
      </c>
      <c r="C215" s="35">
        <v>4</v>
      </c>
      <c r="D215" s="36">
        <v>3</v>
      </c>
      <c r="E215" s="37"/>
      <c r="F215" s="32" t="s">
        <v>86</v>
      </c>
      <c r="G215" s="58" t="s">
        <v>276</v>
      </c>
      <c r="H215" s="34">
        <v>48487203.58</v>
      </c>
      <c r="I215" s="34">
        <v>46238912</v>
      </c>
      <c r="J215" s="34">
        <v>26291256.98</v>
      </c>
      <c r="K215" s="34">
        <v>1022949.9</v>
      </c>
      <c r="L215" s="34">
        <v>1149725.44</v>
      </c>
      <c r="M215" s="34">
        <v>0</v>
      </c>
      <c r="N215" s="34">
        <v>17774979.68</v>
      </c>
      <c r="O215" s="34">
        <v>2248291.58</v>
      </c>
      <c r="P215" s="34">
        <v>2248291.58</v>
      </c>
    </row>
    <row r="216" spans="1:16" ht="12.75">
      <c r="A216" s="35">
        <v>6</v>
      </c>
      <c r="B216" s="35">
        <v>20</v>
      </c>
      <c r="C216" s="35">
        <v>13</v>
      </c>
      <c r="D216" s="36">
        <v>3</v>
      </c>
      <c r="E216" s="37"/>
      <c r="F216" s="32" t="s">
        <v>86</v>
      </c>
      <c r="G216" s="58" t="s">
        <v>277</v>
      </c>
      <c r="H216" s="34">
        <v>24932452.01</v>
      </c>
      <c r="I216" s="34">
        <v>22902339.34</v>
      </c>
      <c r="J216" s="34">
        <v>11007591.21</v>
      </c>
      <c r="K216" s="34">
        <v>2426462.09</v>
      </c>
      <c r="L216" s="34">
        <v>225424.69</v>
      </c>
      <c r="M216" s="34">
        <v>0</v>
      </c>
      <c r="N216" s="34">
        <v>9242861.35</v>
      </c>
      <c r="O216" s="34">
        <v>2030112.67</v>
      </c>
      <c r="P216" s="34">
        <v>1880112.67</v>
      </c>
    </row>
    <row r="217" spans="1:16" ht="12.75">
      <c r="A217" s="35">
        <v>6</v>
      </c>
      <c r="B217" s="35">
        <v>2</v>
      </c>
      <c r="C217" s="35">
        <v>12</v>
      </c>
      <c r="D217" s="36">
        <v>3</v>
      </c>
      <c r="E217" s="37"/>
      <c r="F217" s="32" t="s">
        <v>86</v>
      </c>
      <c r="G217" s="58" t="s">
        <v>278</v>
      </c>
      <c r="H217" s="34">
        <v>20482101.73</v>
      </c>
      <c r="I217" s="34">
        <v>18256220.28</v>
      </c>
      <c r="J217" s="34">
        <v>10176045.06</v>
      </c>
      <c r="K217" s="34">
        <v>561800</v>
      </c>
      <c r="L217" s="34">
        <v>369049.73</v>
      </c>
      <c r="M217" s="34">
        <v>0</v>
      </c>
      <c r="N217" s="34">
        <v>7149325.49</v>
      </c>
      <c r="O217" s="34">
        <v>2225881.45</v>
      </c>
      <c r="P217" s="34">
        <v>2225881.45</v>
      </c>
    </row>
    <row r="218" spans="1:16" ht="12.75">
      <c r="A218" s="35">
        <v>6</v>
      </c>
      <c r="B218" s="35">
        <v>18</v>
      </c>
      <c r="C218" s="35">
        <v>12</v>
      </c>
      <c r="D218" s="36">
        <v>3</v>
      </c>
      <c r="E218" s="37"/>
      <c r="F218" s="32" t="s">
        <v>86</v>
      </c>
      <c r="G218" s="58" t="s">
        <v>279</v>
      </c>
      <c r="H218" s="34">
        <v>18372067.63</v>
      </c>
      <c r="I218" s="34">
        <v>15857969.3</v>
      </c>
      <c r="J218" s="34">
        <v>8178645.26</v>
      </c>
      <c r="K218" s="34">
        <v>295823.13</v>
      </c>
      <c r="L218" s="34">
        <v>491112.8</v>
      </c>
      <c r="M218" s="34">
        <v>0</v>
      </c>
      <c r="N218" s="34">
        <v>6892388.11</v>
      </c>
      <c r="O218" s="34">
        <v>2514098.33</v>
      </c>
      <c r="P218" s="34">
        <v>2514098.33</v>
      </c>
    </row>
    <row r="219" spans="1:16" ht="12.75">
      <c r="A219" s="35">
        <v>6</v>
      </c>
      <c r="B219" s="35">
        <v>20</v>
      </c>
      <c r="C219" s="35">
        <v>15</v>
      </c>
      <c r="D219" s="36">
        <v>3</v>
      </c>
      <c r="E219" s="37"/>
      <c r="F219" s="32" t="s">
        <v>86</v>
      </c>
      <c r="G219" s="58" t="s">
        <v>280</v>
      </c>
      <c r="H219" s="34">
        <v>20281239.3</v>
      </c>
      <c r="I219" s="34">
        <v>15829223.29</v>
      </c>
      <c r="J219" s="34">
        <v>7990954.86</v>
      </c>
      <c r="K219" s="34">
        <v>963903.16</v>
      </c>
      <c r="L219" s="34">
        <v>670747.11</v>
      </c>
      <c r="M219" s="34">
        <v>0</v>
      </c>
      <c r="N219" s="34">
        <v>6203618.16</v>
      </c>
      <c r="O219" s="34">
        <v>4452016.01</v>
      </c>
      <c r="P219" s="34">
        <v>4452016.01</v>
      </c>
    </row>
    <row r="220" spans="1:16" ht="12.75">
      <c r="A220" s="35">
        <v>6</v>
      </c>
      <c r="B220" s="35">
        <v>61</v>
      </c>
      <c r="C220" s="35">
        <v>0</v>
      </c>
      <c r="D220" s="36">
        <v>0</v>
      </c>
      <c r="E220" s="37"/>
      <c r="F220" s="32" t="s">
        <v>281</v>
      </c>
      <c r="G220" s="58" t="s">
        <v>282</v>
      </c>
      <c r="H220" s="34">
        <v>235521588.6</v>
      </c>
      <c r="I220" s="34">
        <v>195070990.53</v>
      </c>
      <c r="J220" s="34">
        <v>102880397.35</v>
      </c>
      <c r="K220" s="34">
        <v>25756241.12</v>
      </c>
      <c r="L220" s="34">
        <v>6553370.86</v>
      </c>
      <c r="M220" s="34">
        <v>0</v>
      </c>
      <c r="N220" s="34">
        <v>59880981.2</v>
      </c>
      <c r="O220" s="34">
        <v>40450598.07</v>
      </c>
      <c r="P220" s="34">
        <v>37358994.36</v>
      </c>
    </row>
    <row r="221" spans="1:16" ht="12.75">
      <c r="A221" s="35">
        <v>6</v>
      </c>
      <c r="B221" s="35">
        <v>62</v>
      </c>
      <c r="C221" s="35">
        <v>0</v>
      </c>
      <c r="D221" s="36">
        <v>0</v>
      </c>
      <c r="E221" s="37"/>
      <c r="F221" s="32" t="s">
        <v>281</v>
      </c>
      <c r="G221" s="58" t="s">
        <v>283</v>
      </c>
      <c r="H221" s="34">
        <v>248362623.8</v>
      </c>
      <c r="I221" s="34">
        <v>236829712.05</v>
      </c>
      <c r="J221" s="34">
        <v>130953561.86</v>
      </c>
      <c r="K221" s="34">
        <v>23929420.81</v>
      </c>
      <c r="L221" s="34">
        <v>6721355.09</v>
      </c>
      <c r="M221" s="34">
        <v>0</v>
      </c>
      <c r="N221" s="34">
        <v>75225374.29</v>
      </c>
      <c r="O221" s="34">
        <v>11532911.75</v>
      </c>
      <c r="P221" s="34">
        <v>10517055.38</v>
      </c>
    </row>
    <row r="222" spans="1:16" ht="12.75">
      <c r="A222" s="35">
        <v>6</v>
      </c>
      <c r="B222" s="35">
        <v>63</v>
      </c>
      <c r="C222" s="35">
        <v>0</v>
      </c>
      <c r="D222" s="36">
        <v>0</v>
      </c>
      <c r="E222" s="37"/>
      <c r="F222" s="32" t="s">
        <v>281</v>
      </c>
      <c r="G222" s="58" t="s">
        <v>284</v>
      </c>
      <c r="H222" s="34">
        <v>1639902890.41</v>
      </c>
      <c r="I222" s="34">
        <v>1277564646.66</v>
      </c>
      <c r="J222" s="34">
        <v>592231105.23</v>
      </c>
      <c r="K222" s="34">
        <v>111568991.83</v>
      </c>
      <c r="L222" s="34">
        <v>44370099.28</v>
      </c>
      <c r="M222" s="34">
        <v>0</v>
      </c>
      <c r="N222" s="34">
        <v>529394450.32</v>
      </c>
      <c r="O222" s="34">
        <v>362338243.75</v>
      </c>
      <c r="P222" s="34">
        <v>344609043.75</v>
      </c>
    </row>
    <row r="223" spans="1:16" ht="12.75">
      <c r="A223" s="35">
        <v>6</v>
      </c>
      <c r="B223" s="35">
        <v>64</v>
      </c>
      <c r="C223" s="35">
        <v>0</v>
      </c>
      <c r="D223" s="36">
        <v>0</v>
      </c>
      <c r="E223" s="37"/>
      <c r="F223" s="32" t="s">
        <v>281</v>
      </c>
      <c r="G223" s="58" t="s">
        <v>285</v>
      </c>
      <c r="H223" s="34">
        <v>313370518.76</v>
      </c>
      <c r="I223" s="34">
        <v>261661605.97</v>
      </c>
      <c r="J223" s="34">
        <v>129609228.05</v>
      </c>
      <c r="K223" s="34">
        <v>41172539.97</v>
      </c>
      <c r="L223" s="34">
        <v>5375656.48</v>
      </c>
      <c r="M223" s="34">
        <v>0</v>
      </c>
      <c r="N223" s="34">
        <v>85504181.47</v>
      </c>
      <c r="O223" s="34">
        <v>51708912.79</v>
      </c>
      <c r="P223" s="34">
        <v>51708685</v>
      </c>
    </row>
    <row r="224" spans="1:16" ht="12.75">
      <c r="A224" s="35">
        <v>6</v>
      </c>
      <c r="B224" s="35">
        <v>1</v>
      </c>
      <c r="C224" s="35">
        <v>0</v>
      </c>
      <c r="D224" s="36">
        <v>0</v>
      </c>
      <c r="E224" s="37"/>
      <c r="F224" s="32" t="s">
        <v>286</v>
      </c>
      <c r="G224" s="58" t="s">
        <v>287</v>
      </c>
      <c r="H224" s="34">
        <v>76853244.83</v>
      </c>
      <c r="I224" s="34">
        <v>73139912.09</v>
      </c>
      <c r="J224" s="34">
        <v>43586071.9</v>
      </c>
      <c r="K224" s="34">
        <v>1827633.39</v>
      </c>
      <c r="L224" s="34">
        <v>827126.65</v>
      </c>
      <c r="M224" s="34">
        <v>0</v>
      </c>
      <c r="N224" s="34">
        <v>26899080.15</v>
      </c>
      <c r="O224" s="34">
        <v>3713332.74</v>
      </c>
      <c r="P224" s="34">
        <v>3713332.74</v>
      </c>
    </row>
    <row r="225" spans="1:16" ht="12.75">
      <c r="A225" s="35">
        <v>6</v>
      </c>
      <c r="B225" s="35">
        <v>2</v>
      </c>
      <c r="C225" s="35">
        <v>0</v>
      </c>
      <c r="D225" s="36">
        <v>0</v>
      </c>
      <c r="E225" s="37"/>
      <c r="F225" s="32" t="s">
        <v>286</v>
      </c>
      <c r="G225" s="58" t="s">
        <v>288</v>
      </c>
      <c r="H225" s="34">
        <v>85661209.34</v>
      </c>
      <c r="I225" s="34">
        <v>81032257.56</v>
      </c>
      <c r="J225" s="34">
        <v>48691358.51</v>
      </c>
      <c r="K225" s="34">
        <v>5789648.9</v>
      </c>
      <c r="L225" s="34">
        <v>1596167.37</v>
      </c>
      <c r="M225" s="34">
        <v>235701.43</v>
      </c>
      <c r="N225" s="34">
        <v>24719381.35</v>
      </c>
      <c r="O225" s="34">
        <v>4628951.78</v>
      </c>
      <c r="P225" s="34">
        <v>4628951.78</v>
      </c>
    </row>
    <row r="226" spans="1:16" ht="12.75">
      <c r="A226" s="35">
        <v>6</v>
      </c>
      <c r="B226" s="35">
        <v>3</v>
      </c>
      <c r="C226" s="35">
        <v>0</v>
      </c>
      <c r="D226" s="36">
        <v>0</v>
      </c>
      <c r="E226" s="37"/>
      <c r="F226" s="32" t="s">
        <v>286</v>
      </c>
      <c r="G226" s="58" t="s">
        <v>289</v>
      </c>
      <c r="H226" s="34">
        <v>57404097.78</v>
      </c>
      <c r="I226" s="34">
        <v>48549232.01</v>
      </c>
      <c r="J226" s="34">
        <v>23654195.84</v>
      </c>
      <c r="K226" s="34">
        <v>1112353.8</v>
      </c>
      <c r="L226" s="34">
        <v>501768.52</v>
      </c>
      <c r="M226" s="34">
        <v>0</v>
      </c>
      <c r="N226" s="34">
        <v>23280913.85</v>
      </c>
      <c r="O226" s="34">
        <v>8854865.77</v>
      </c>
      <c r="P226" s="34">
        <v>8854865.77</v>
      </c>
    </row>
    <row r="227" spans="1:16" ht="12.75">
      <c r="A227" s="35">
        <v>6</v>
      </c>
      <c r="B227" s="35">
        <v>4</v>
      </c>
      <c r="C227" s="35">
        <v>0</v>
      </c>
      <c r="D227" s="36">
        <v>0</v>
      </c>
      <c r="E227" s="37"/>
      <c r="F227" s="32" t="s">
        <v>286</v>
      </c>
      <c r="G227" s="58" t="s">
        <v>290</v>
      </c>
      <c r="H227" s="34">
        <v>51938522.62</v>
      </c>
      <c r="I227" s="34">
        <v>50830875.1</v>
      </c>
      <c r="J227" s="34">
        <v>31802170.84</v>
      </c>
      <c r="K227" s="34">
        <v>2784658.88</v>
      </c>
      <c r="L227" s="34">
        <v>64454.74</v>
      </c>
      <c r="M227" s="34">
        <v>0</v>
      </c>
      <c r="N227" s="34">
        <v>16179590.64</v>
      </c>
      <c r="O227" s="34">
        <v>1107647.52</v>
      </c>
      <c r="P227" s="34">
        <v>1107647.52</v>
      </c>
    </row>
    <row r="228" spans="1:16" ht="12.75">
      <c r="A228" s="35">
        <v>6</v>
      </c>
      <c r="B228" s="35">
        <v>5</v>
      </c>
      <c r="C228" s="35">
        <v>0</v>
      </c>
      <c r="D228" s="36">
        <v>0</v>
      </c>
      <c r="E228" s="37"/>
      <c r="F228" s="32" t="s">
        <v>286</v>
      </c>
      <c r="G228" s="58" t="s">
        <v>291</v>
      </c>
      <c r="H228" s="34">
        <v>40640798.25</v>
      </c>
      <c r="I228" s="34">
        <v>34600483.03</v>
      </c>
      <c r="J228" s="34">
        <v>22489383.02</v>
      </c>
      <c r="K228" s="34">
        <v>285649.66</v>
      </c>
      <c r="L228" s="34">
        <v>715942.29</v>
      </c>
      <c r="M228" s="34">
        <v>0</v>
      </c>
      <c r="N228" s="34">
        <v>11109508.06</v>
      </c>
      <c r="O228" s="34">
        <v>6040315.22</v>
      </c>
      <c r="P228" s="34">
        <v>6040315.22</v>
      </c>
    </row>
    <row r="229" spans="1:16" ht="12.75">
      <c r="A229" s="35">
        <v>6</v>
      </c>
      <c r="B229" s="35">
        <v>6</v>
      </c>
      <c r="C229" s="35">
        <v>0</v>
      </c>
      <c r="D229" s="36">
        <v>0</v>
      </c>
      <c r="E229" s="37"/>
      <c r="F229" s="32" t="s">
        <v>286</v>
      </c>
      <c r="G229" s="58" t="s">
        <v>292</v>
      </c>
      <c r="H229" s="34">
        <v>70034249.17</v>
      </c>
      <c r="I229" s="34">
        <v>62016868.69</v>
      </c>
      <c r="J229" s="34">
        <v>39785765.37</v>
      </c>
      <c r="K229" s="34">
        <v>1514493.12</v>
      </c>
      <c r="L229" s="34">
        <v>974226.9</v>
      </c>
      <c r="M229" s="34">
        <v>0</v>
      </c>
      <c r="N229" s="34">
        <v>19742383.3</v>
      </c>
      <c r="O229" s="34">
        <v>8017380.48</v>
      </c>
      <c r="P229" s="34">
        <v>8017380.48</v>
      </c>
    </row>
    <row r="230" spans="1:16" ht="12.75">
      <c r="A230" s="35">
        <v>6</v>
      </c>
      <c r="B230" s="35">
        <v>7</v>
      </c>
      <c r="C230" s="35">
        <v>0</v>
      </c>
      <c r="D230" s="36">
        <v>0</v>
      </c>
      <c r="E230" s="37"/>
      <c r="F230" s="32" t="s">
        <v>286</v>
      </c>
      <c r="G230" s="58" t="s">
        <v>293</v>
      </c>
      <c r="H230" s="34">
        <v>80251745.12</v>
      </c>
      <c r="I230" s="34">
        <v>77977267.21</v>
      </c>
      <c r="J230" s="34">
        <v>49526808.98</v>
      </c>
      <c r="K230" s="34">
        <v>2837008.18</v>
      </c>
      <c r="L230" s="34">
        <v>1390885.72</v>
      </c>
      <c r="M230" s="34">
        <v>0</v>
      </c>
      <c r="N230" s="34">
        <v>24222564.33</v>
      </c>
      <c r="O230" s="34">
        <v>2274477.91</v>
      </c>
      <c r="P230" s="34">
        <v>2274477.91</v>
      </c>
    </row>
    <row r="231" spans="1:16" ht="12.75">
      <c r="A231" s="35">
        <v>6</v>
      </c>
      <c r="B231" s="35">
        <v>8</v>
      </c>
      <c r="C231" s="35">
        <v>0</v>
      </c>
      <c r="D231" s="36">
        <v>0</v>
      </c>
      <c r="E231" s="37"/>
      <c r="F231" s="32" t="s">
        <v>286</v>
      </c>
      <c r="G231" s="58" t="s">
        <v>294</v>
      </c>
      <c r="H231" s="34">
        <v>79529880.68</v>
      </c>
      <c r="I231" s="34">
        <v>64858551.8</v>
      </c>
      <c r="J231" s="34">
        <v>38054369.28</v>
      </c>
      <c r="K231" s="34">
        <v>2346852.89</v>
      </c>
      <c r="L231" s="34">
        <v>721433.88</v>
      </c>
      <c r="M231" s="34">
        <v>0</v>
      </c>
      <c r="N231" s="34">
        <v>23735895.75</v>
      </c>
      <c r="O231" s="34">
        <v>14671328.88</v>
      </c>
      <c r="P231" s="34">
        <v>14671328.88</v>
      </c>
    </row>
    <row r="232" spans="1:16" ht="12.75">
      <c r="A232" s="35">
        <v>6</v>
      </c>
      <c r="B232" s="35">
        <v>9</v>
      </c>
      <c r="C232" s="35">
        <v>0</v>
      </c>
      <c r="D232" s="36">
        <v>0</v>
      </c>
      <c r="E232" s="37"/>
      <c r="F232" s="32" t="s">
        <v>286</v>
      </c>
      <c r="G232" s="58" t="s">
        <v>295</v>
      </c>
      <c r="H232" s="34">
        <v>144042620.52</v>
      </c>
      <c r="I232" s="34">
        <v>86109602.87</v>
      </c>
      <c r="J232" s="34">
        <v>50311240.15</v>
      </c>
      <c r="K232" s="34">
        <v>1665763.32</v>
      </c>
      <c r="L232" s="34">
        <v>1844895.06</v>
      </c>
      <c r="M232" s="34">
        <v>0</v>
      </c>
      <c r="N232" s="34">
        <v>32287704.34</v>
      </c>
      <c r="O232" s="34">
        <v>57933017.65</v>
      </c>
      <c r="P232" s="34">
        <v>57933017.65</v>
      </c>
    </row>
    <row r="233" spans="1:16" ht="12.75">
      <c r="A233" s="35">
        <v>6</v>
      </c>
      <c r="B233" s="35">
        <v>10</v>
      </c>
      <c r="C233" s="35">
        <v>0</v>
      </c>
      <c r="D233" s="36">
        <v>0</v>
      </c>
      <c r="E233" s="37"/>
      <c r="F233" s="32" t="s">
        <v>286</v>
      </c>
      <c r="G233" s="58" t="s">
        <v>296</v>
      </c>
      <c r="H233" s="34">
        <v>54099686.03</v>
      </c>
      <c r="I233" s="34">
        <v>43306222.42</v>
      </c>
      <c r="J233" s="34">
        <v>27559668.68</v>
      </c>
      <c r="K233" s="34">
        <v>1057359.3</v>
      </c>
      <c r="L233" s="34">
        <v>953160.59</v>
      </c>
      <c r="M233" s="34">
        <v>0</v>
      </c>
      <c r="N233" s="34">
        <v>13736033.85</v>
      </c>
      <c r="O233" s="34">
        <v>10793463.61</v>
      </c>
      <c r="P233" s="34">
        <v>10793463.61</v>
      </c>
    </row>
    <row r="234" spans="1:16" ht="12.75">
      <c r="A234" s="35">
        <v>6</v>
      </c>
      <c r="B234" s="35">
        <v>11</v>
      </c>
      <c r="C234" s="35">
        <v>0</v>
      </c>
      <c r="D234" s="36">
        <v>0</v>
      </c>
      <c r="E234" s="37"/>
      <c r="F234" s="32" t="s">
        <v>286</v>
      </c>
      <c r="G234" s="58" t="s">
        <v>297</v>
      </c>
      <c r="H234" s="34">
        <v>90096733.83</v>
      </c>
      <c r="I234" s="34">
        <v>82019793.76</v>
      </c>
      <c r="J234" s="34">
        <v>51020225.09</v>
      </c>
      <c r="K234" s="34">
        <v>4669819.12</v>
      </c>
      <c r="L234" s="34">
        <v>2776249.61</v>
      </c>
      <c r="M234" s="34">
        <v>0</v>
      </c>
      <c r="N234" s="34">
        <v>23553499.94</v>
      </c>
      <c r="O234" s="34">
        <v>8076940.07</v>
      </c>
      <c r="P234" s="34">
        <v>8076940.07</v>
      </c>
    </row>
    <row r="235" spans="1:16" ht="12.75">
      <c r="A235" s="35">
        <v>6</v>
      </c>
      <c r="B235" s="35">
        <v>12</v>
      </c>
      <c r="C235" s="35">
        <v>0</v>
      </c>
      <c r="D235" s="36">
        <v>0</v>
      </c>
      <c r="E235" s="37"/>
      <c r="F235" s="32" t="s">
        <v>286</v>
      </c>
      <c r="G235" s="58" t="s">
        <v>298</v>
      </c>
      <c r="H235" s="34">
        <v>47772981.06</v>
      </c>
      <c r="I235" s="34">
        <v>42426710.3</v>
      </c>
      <c r="J235" s="34">
        <v>24321134.41</v>
      </c>
      <c r="K235" s="34">
        <v>856146.87</v>
      </c>
      <c r="L235" s="34">
        <v>670020.87</v>
      </c>
      <c r="M235" s="34">
        <v>807097.91</v>
      </c>
      <c r="N235" s="34">
        <v>15772310.24</v>
      </c>
      <c r="O235" s="34">
        <v>5346270.76</v>
      </c>
      <c r="P235" s="34">
        <v>5346270.76</v>
      </c>
    </row>
    <row r="236" spans="1:16" ht="12.75">
      <c r="A236" s="35">
        <v>6</v>
      </c>
      <c r="B236" s="35">
        <v>13</v>
      </c>
      <c r="C236" s="35">
        <v>0</v>
      </c>
      <c r="D236" s="36">
        <v>0</v>
      </c>
      <c r="E236" s="37"/>
      <c r="F236" s="32" t="s">
        <v>286</v>
      </c>
      <c r="G236" s="58" t="s">
        <v>299</v>
      </c>
      <c r="H236" s="34">
        <v>32950307.2</v>
      </c>
      <c r="I236" s="34">
        <v>26666573.67</v>
      </c>
      <c r="J236" s="34">
        <v>15983178.36</v>
      </c>
      <c r="K236" s="34">
        <v>1456144.92</v>
      </c>
      <c r="L236" s="34">
        <v>505052.87</v>
      </c>
      <c r="M236" s="34">
        <v>0</v>
      </c>
      <c r="N236" s="34">
        <v>8722197.52</v>
      </c>
      <c r="O236" s="34">
        <v>6283733.53</v>
      </c>
      <c r="P236" s="34">
        <v>6283733.53</v>
      </c>
    </row>
    <row r="237" spans="1:16" ht="12.75">
      <c r="A237" s="35">
        <v>6</v>
      </c>
      <c r="B237" s="35">
        <v>14</v>
      </c>
      <c r="C237" s="35">
        <v>0</v>
      </c>
      <c r="D237" s="36">
        <v>0</v>
      </c>
      <c r="E237" s="37"/>
      <c r="F237" s="32" t="s">
        <v>286</v>
      </c>
      <c r="G237" s="58" t="s">
        <v>300</v>
      </c>
      <c r="H237" s="34">
        <v>110014539.07</v>
      </c>
      <c r="I237" s="34">
        <v>100935943.87</v>
      </c>
      <c r="J237" s="34">
        <v>61457352.96</v>
      </c>
      <c r="K237" s="34">
        <v>7366627.59</v>
      </c>
      <c r="L237" s="34">
        <v>537092.89</v>
      </c>
      <c r="M237" s="34">
        <v>0</v>
      </c>
      <c r="N237" s="34">
        <v>31574870.43</v>
      </c>
      <c r="O237" s="34">
        <v>9078595.2</v>
      </c>
      <c r="P237" s="34">
        <v>9078595.2</v>
      </c>
    </row>
    <row r="238" spans="1:16" ht="12.75">
      <c r="A238" s="35">
        <v>6</v>
      </c>
      <c r="B238" s="35">
        <v>15</v>
      </c>
      <c r="C238" s="35">
        <v>0</v>
      </c>
      <c r="D238" s="36">
        <v>0</v>
      </c>
      <c r="E238" s="37"/>
      <c r="F238" s="32" t="s">
        <v>286</v>
      </c>
      <c r="G238" s="58" t="s">
        <v>301</v>
      </c>
      <c r="H238" s="34">
        <v>45323418.76</v>
      </c>
      <c r="I238" s="34">
        <v>41241679.09</v>
      </c>
      <c r="J238" s="34">
        <v>26392605.23</v>
      </c>
      <c r="K238" s="34">
        <v>1539831.62</v>
      </c>
      <c r="L238" s="34">
        <v>759793.45</v>
      </c>
      <c r="M238" s="34">
        <v>0</v>
      </c>
      <c r="N238" s="34">
        <v>12549448.79</v>
      </c>
      <c r="O238" s="34">
        <v>4081739.67</v>
      </c>
      <c r="P238" s="34">
        <v>4081739.67</v>
      </c>
    </row>
    <row r="239" spans="1:16" ht="12.75">
      <c r="A239" s="35">
        <v>6</v>
      </c>
      <c r="B239" s="35">
        <v>16</v>
      </c>
      <c r="C239" s="35">
        <v>0</v>
      </c>
      <c r="D239" s="36">
        <v>0</v>
      </c>
      <c r="E239" s="37"/>
      <c r="F239" s="32" t="s">
        <v>286</v>
      </c>
      <c r="G239" s="58" t="s">
        <v>302</v>
      </c>
      <c r="H239" s="34">
        <v>59887776.53</v>
      </c>
      <c r="I239" s="34">
        <v>45721778.35</v>
      </c>
      <c r="J239" s="34">
        <v>29893574.38</v>
      </c>
      <c r="K239" s="34">
        <v>3310726.22</v>
      </c>
      <c r="L239" s="34">
        <v>463046.93</v>
      </c>
      <c r="M239" s="34">
        <v>0</v>
      </c>
      <c r="N239" s="34">
        <v>12054430.82</v>
      </c>
      <c r="O239" s="34">
        <v>14165998.18</v>
      </c>
      <c r="P239" s="34">
        <v>14165998.18</v>
      </c>
    </row>
    <row r="240" spans="1:16" ht="12.75">
      <c r="A240" s="35">
        <v>6</v>
      </c>
      <c r="B240" s="35">
        <v>17</v>
      </c>
      <c r="C240" s="35">
        <v>0</v>
      </c>
      <c r="D240" s="36">
        <v>0</v>
      </c>
      <c r="E240" s="37"/>
      <c r="F240" s="32" t="s">
        <v>286</v>
      </c>
      <c r="G240" s="58" t="s">
        <v>303</v>
      </c>
      <c r="H240" s="34">
        <v>66392803.53</v>
      </c>
      <c r="I240" s="34">
        <v>56504561.67</v>
      </c>
      <c r="J240" s="34">
        <v>35144139.11</v>
      </c>
      <c r="K240" s="34">
        <v>2481925.11</v>
      </c>
      <c r="L240" s="34">
        <v>201905.81</v>
      </c>
      <c r="M240" s="34">
        <v>0</v>
      </c>
      <c r="N240" s="34">
        <v>18676591.64</v>
      </c>
      <c r="O240" s="34">
        <v>9888241.86</v>
      </c>
      <c r="P240" s="34">
        <v>9888241.86</v>
      </c>
    </row>
    <row r="241" spans="1:16" ht="12.75">
      <c r="A241" s="35">
        <v>6</v>
      </c>
      <c r="B241" s="35">
        <v>18</v>
      </c>
      <c r="C241" s="35">
        <v>0</v>
      </c>
      <c r="D241" s="36">
        <v>0</v>
      </c>
      <c r="E241" s="37"/>
      <c r="F241" s="32" t="s">
        <v>286</v>
      </c>
      <c r="G241" s="58" t="s">
        <v>304</v>
      </c>
      <c r="H241" s="34">
        <v>93301812.81</v>
      </c>
      <c r="I241" s="34">
        <v>67396706.29</v>
      </c>
      <c r="J241" s="34">
        <v>41168713.1</v>
      </c>
      <c r="K241" s="34">
        <v>4910850.84</v>
      </c>
      <c r="L241" s="34">
        <v>2016431.55</v>
      </c>
      <c r="M241" s="34">
        <v>0</v>
      </c>
      <c r="N241" s="34">
        <v>19300710.8</v>
      </c>
      <c r="O241" s="34">
        <v>25905106.52</v>
      </c>
      <c r="P241" s="34">
        <v>25905106.52</v>
      </c>
    </row>
    <row r="242" spans="1:16" ht="12.75">
      <c r="A242" s="35">
        <v>6</v>
      </c>
      <c r="B242" s="35">
        <v>19</v>
      </c>
      <c r="C242" s="35">
        <v>0</v>
      </c>
      <c r="D242" s="36">
        <v>0</v>
      </c>
      <c r="E242" s="37"/>
      <c r="F242" s="32" t="s">
        <v>286</v>
      </c>
      <c r="G242" s="58" t="s">
        <v>305</v>
      </c>
      <c r="H242" s="34">
        <v>59049613.25</v>
      </c>
      <c r="I242" s="34">
        <v>44591964.99</v>
      </c>
      <c r="J242" s="34">
        <v>26953868.4</v>
      </c>
      <c r="K242" s="34">
        <v>1473085.97</v>
      </c>
      <c r="L242" s="34">
        <v>899571.49</v>
      </c>
      <c r="M242" s="34">
        <v>0</v>
      </c>
      <c r="N242" s="34">
        <v>15265439.13</v>
      </c>
      <c r="O242" s="34">
        <v>14457648.26</v>
      </c>
      <c r="P242" s="34">
        <v>14457648.26</v>
      </c>
    </row>
    <row r="243" spans="1:16" ht="12.75">
      <c r="A243" s="35">
        <v>6</v>
      </c>
      <c r="B243" s="35">
        <v>20</v>
      </c>
      <c r="C243" s="35">
        <v>0</v>
      </c>
      <c r="D243" s="36">
        <v>0</v>
      </c>
      <c r="E243" s="37"/>
      <c r="F243" s="32" t="s">
        <v>286</v>
      </c>
      <c r="G243" s="58" t="s">
        <v>306</v>
      </c>
      <c r="H243" s="34">
        <v>48214853.82</v>
      </c>
      <c r="I243" s="34">
        <v>46004800.59</v>
      </c>
      <c r="J243" s="34">
        <v>25846196.72</v>
      </c>
      <c r="K243" s="34">
        <v>2599546.51</v>
      </c>
      <c r="L243" s="34">
        <v>534850.48</v>
      </c>
      <c r="M243" s="34">
        <v>0</v>
      </c>
      <c r="N243" s="34">
        <v>17024206.88</v>
      </c>
      <c r="O243" s="34">
        <v>2210053.23</v>
      </c>
      <c r="P243" s="34">
        <v>2210053.23</v>
      </c>
    </row>
    <row r="244" spans="1:16" ht="12.75">
      <c r="A244" s="35">
        <v>6</v>
      </c>
      <c r="B244" s="35">
        <v>0</v>
      </c>
      <c r="C244" s="35">
        <v>0</v>
      </c>
      <c r="D244" s="36">
        <v>0</v>
      </c>
      <c r="E244" s="37"/>
      <c r="F244" s="32" t="s">
        <v>307</v>
      </c>
      <c r="G244" s="58" t="s">
        <v>308</v>
      </c>
      <c r="H244" s="34">
        <v>840835098.36</v>
      </c>
      <c r="I244" s="34">
        <v>532351924.89</v>
      </c>
      <c r="J244" s="34">
        <v>165997181.96</v>
      </c>
      <c r="K244" s="34">
        <v>171876339.24</v>
      </c>
      <c r="L244" s="34">
        <v>16985185.8</v>
      </c>
      <c r="M244" s="34">
        <v>0</v>
      </c>
      <c r="N244" s="34">
        <v>177493217.89</v>
      </c>
      <c r="O244" s="34">
        <v>308483173.47</v>
      </c>
      <c r="P244" s="34">
        <v>292483173.47</v>
      </c>
    </row>
    <row r="245" spans="1:16" ht="12.75">
      <c r="A245" s="35">
        <v>6</v>
      </c>
      <c r="B245" s="35">
        <v>8</v>
      </c>
      <c r="C245" s="35">
        <v>1</v>
      </c>
      <c r="D245" s="36" t="s">
        <v>309</v>
      </c>
      <c r="E245" s="37">
        <v>271</v>
      </c>
      <c r="F245" s="32" t="s">
        <v>309</v>
      </c>
      <c r="G245" s="58" t="s">
        <v>310</v>
      </c>
      <c r="H245" s="34">
        <v>958554.59</v>
      </c>
      <c r="I245" s="34">
        <v>256718.78</v>
      </c>
      <c r="J245" s="34">
        <v>92913.13</v>
      </c>
      <c r="K245" s="34">
        <v>0</v>
      </c>
      <c r="L245" s="34">
        <v>0</v>
      </c>
      <c r="M245" s="34">
        <v>0</v>
      </c>
      <c r="N245" s="34">
        <v>163805.65</v>
      </c>
      <c r="O245" s="34">
        <v>701835.81</v>
      </c>
      <c r="P245" s="34">
        <v>701835.81</v>
      </c>
    </row>
    <row r="246" spans="1:16" ht="12.75">
      <c r="A246" s="35">
        <v>6</v>
      </c>
      <c r="B246" s="35">
        <v>11</v>
      </c>
      <c r="C246" s="35">
        <v>8</v>
      </c>
      <c r="D246" s="36" t="s">
        <v>309</v>
      </c>
      <c r="E246" s="37">
        <v>247</v>
      </c>
      <c r="F246" s="32" t="s">
        <v>309</v>
      </c>
      <c r="G246" s="58" t="s">
        <v>311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</row>
    <row r="247" spans="1:16" ht="25.5">
      <c r="A247" s="35">
        <v>6</v>
      </c>
      <c r="B247" s="35">
        <v>19</v>
      </c>
      <c r="C247" s="35">
        <v>1</v>
      </c>
      <c r="D247" s="36" t="s">
        <v>309</v>
      </c>
      <c r="E247" s="37">
        <v>270</v>
      </c>
      <c r="F247" s="32" t="s">
        <v>309</v>
      </c>
      <c r="G247" s="58" t="s">
        <v>312</v>
      </c>
      <c r="H247" s="34">
        <v>2350951.96</v>
      </c>
      <c r="I247" s="34">
        <v>213360.82</v>
      </c>
      <c r="J247" s="34">
        <v>105297.63</v>
      </c>
      <c r="K247" s="34">
        <v>10000</v>
      </c>
      <c r="L247" s="34">
        <v>5171.2</v>
      </c>
      <c r="M247" s="34">
        <v>0</v>
      </c>
      <c r="N247" s="34">
        <v>92891.99</v>
      </c>
      <c r="O247" s="34">
        <v>2137591.14</v>
      </c>
      <c r="P247" s="34">
        <v>2137591.14</v>
      </c>
    </row>
    <row r="248" spans="1:16" ht="12.75">
      <c r="A248" s="35">
        <v>6</v>
      </c>
      <c r="B248" s="35">
        <v>7</v>
      </c>
      <c r="C248" s="35">
        <v>1</v>
      </c>
      <c r="D248" s="36" t="s">
        <v>309</v>
      </c>
      <c r="E248" s="37">
        <v>187</v>
      </c>
      <c r="F248" s="32" t="s">
        <v>309</v>
      </c>
      <c r="G248" s="58" t="s">
        <v>313</v>
      </c>
      <c r="H248" s="34">
        <v>1611605.41</v>
      </c>
      <c r="I248" s="34">
        <v>1604386.61</v>
      </c>
      <c r="J248" s="34">
        <v>317616.52</v>
      </c>
      <c r="K248" s="34">
        <v>0</v>
      </c>
      <c r="L248" s="34">
        <v>12900.14</v>
      </c>
      <c r="M248" s="34">
        <v>0</v>
      </c>
      <c r="N248" s="34">
        <v>1273869.95</v>
      </c>
      <c r="O248" s="34">
        <v>7218.8</v>
      </c>
      <c r="P248" s="34">
        <v>7218.8</v>
      </c>
    </row>
    <row r="249" spans="1:16" ht="12.75">
      <c r="A249" s="35">
        <v>6</v>
      </c>
      <c r="B249" s="35">
        <v>1</v>
      </c>
      <c r="C249" s="35">
        <v>1</v>
      </c>
      <c r="D249" s="36" t="s">
        <v>309</v>
      </c>
      <c r="E249" s="37">
        <v>188</v>
      </c>
      <c r="F249" s="32" t="s">
        <v>309</v>
      </c>
      <c r="G249" s="58" t="s">
        <v>313</v>
      </c>
      <c r="H249" s="34">
        <v>204093.57</v>
      </c>
      <c r="I249" s="34">
        <v>204093.57</v>
      </c>
      <c r="J249" s="34">
        <v>40803.7</v>
      </c>
      <c r="K249" s="34">
        <v>0</v>
      </c>
      <c r="L249" s="34">
        <v>0</v>
      </c>
      <c r="M249" s="34">
        <v>0</v>
      </c>
      <c r="N249" s="34">
        <v>163289.87</v>
      </c>
      <c r="O249" s="34">
        <v>0</v>
      </c>
      <c r="P249" s="34">
        <v>0</v>
      </c>
    </row>
    <row r="250" spans="1:16" ht="25.5">
      <c r="A250" s="35">
        <v>6</v>
      </c>
      <c r="B250" s="35">
        <v>2</v>
      </c>
      <c r="C250" s="35">
        <v>1</v>
      </c>
      <c r="D250" s="36" t="s">
        <v>309</v>
      </c>
      <c r="E250" s="37">
        <v>221</v>
      </c>
      <c r="F250" s="32" t="s">
        <v>309</v>
      </c>
      <c r="G250" s="58" t="s">
        <v>314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</row>
    <row r="251" spans="1:16" ht="25.5">
      <c r="A251" s="35">
        <v>6</v>
      </c>
      <c r="B251" s="35">
        <v>13</v>
      </c>
      <c r="C251" s="35">
        <v>4</v>
      </c>
      <c r="D251" s="36" t="s">
        <v>309</v>
      </c>
      <c r="E251" s="37">
        <v>186</v>
      </c>
      <c r="F251" s="32" t="s">
        <v>309</v>
      </c>
      <c r="G251" s="58" t="s">
        <v>315</v>
      </c>
      <c r="H251" s="34">
        <v>720</v>
      </c>
      <c r="I251" s="34">
        <v>720</v>
      </c>
      <c r="J251" s="34">
        <v>0</v>
      </c>
      <c r="K251" s="34">
        <v>0</v>
      </c>
      <c r="L251" s="34">
        <v>0</v>
      </c>
      <c r="M251" s="34">
        <v>0</v>
      </c>
      <c r="N251" s="34">
        <v>720</v>
      </c>
      <c r="O251" s="34">
        <v>0</v>
      </c>
      <c r="P251" s="34">
        <v>0</v>
      </c>
    </row>
    <row r="252" spans="1:16" ht="25.5">
      <c r="A252" s="35">
        <v>6</v>
      </c>
      <c r="B252" s="35">
        <v>4</v>
      </c>
      <c r="C252" s="35">
        <v>3</v>
      </c>
      <c r="D252" s="36" t="s">
        <v>309</v>
      </c>
      <c r="E252" s="37">
        <v>218</v>
      </c>
      <c r="F252" s="32" t="s">
        <v>309</v>
      </c>
      <c r="G252" s="58" t="s">
        <v>316</v>
      </c>
      <c r="H252" s="34">
        <v>22961.07</v>
      </c>
      <c r="I252" s="34">
        <v>22961.07</v>
      </c>
      <c r="J252" s="34">
        <v>3000</v>
      </c>
      <c r="K252" s="34">
        <v>0</v>
      </c>
      <c r="L252" s="34">
        <v>0</v>
      </c>
      <c r="M252" s="34">
        <v>0</v>
      </c>
      <c r="N252" s="34">
        <v>19961.07</v>
      </c>
      <c r="O252" s="34">
        <v>0</v>
      </c>
      <c r="P252" s="34">
        <v>0</v>
      </c>
    </row>
    <row r="253" spans="1:16" ht="12.75">
      <c r="A253" s="35">
        <v>6</v>
      </c>
      <c r="B253" s="35">
        <v>3</v>
      </c>
      <c r="C253" s="35">
        <v>3</v>
      </c>
      <c r="D253" s="36" t="s">
        <v>309</v>
      </c>
      <c r="E253" s="37">
        <v>122</v>
      </c>
      <c r="F253" s="32" t="s">
        <v>309</v>
      </c>
      <c r="G253" s="58" t="s">
        <v>317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</row>
    <row r="254" spans="1:16" ht="25.5">
      <c r="A254" s="35">
        <v>6</v>
      </c>
      <c r="B254" s="35">
        <v>15</v>
      </c>
      <c r="C254" s="35">
        <v>0</v>
      </c>
      <c r="D254" s="36" t="s">
        <v>309</v>
      </c>
      <c r="E254" s="37">
        <v>220</v>
      </c>
      <c r="F254" s="32" t="s">
        <v>309</v>
      </c>
      <c r="G254" s="58" t="s">
        <v>318</v>
      </c>
      <c r="H254" s="34">
        <v>23729440.89</v>
      </c>
      <c r="I254" s="34">
        <v>548589.11</v>
      </c>
      <c r="J254" s="34">
        <v>52410.43</v>
      </c>
      <c r="K254" s="34">
        <v>0</v>
      </c>
      <c r="L254" s="34">
        <v>59786.67</v>
      </c>
      <c r="M254" s="34">
        <v>0</v>
      </c>
      <c r="N254" s="34">
        <v>436392.01</v>
      </c>
      <c r="O254" s="34">
        <v>23180851.78</v>
      </c>
      <c r="P254" s="34">
        <v>23180851.78</v>
      </c>
    </row>
    <row r="255" spans="1:16" ht="12.75">
      <c r="A255" s="35">
        <v>6</v>
      </c>
      <c r="B255" s="35">
        <v>9</v>
      </c>
      <c r="C255" s="35">
        <v>1</v>
      </c>
      <c r="D255" s="36" t="s">
        <v>309</v>
      </c>
      <c r="E255" s="37">
        <v>140</v>
      </c>
      <c r="F255" s="32" t="s">
        <v>309</v>
      </c>
      <c r="G255" s="58" t="s">
        <v>319</v>
      </c>
      <c r="H255" s="34">
        <v>52555.58</v>
      </c>
      <c r="I255" s="34">
        <v>52555.58</v>
      </c>
      <c r="J255" s="34">
        <v>23583.7</v>
      </c>
      <c r="K255" s="34">
        <v>0</v>
      </c>
      <c r="L255" s="34">
        <v>0</v>
      </c>
      <c r="M255" s="34">
        <v>0</v>
      </c>
      <c r="N255" s="34">
        <v>28971.88</v>
      </c>
      <c r="O255" s="34">
        <v>0</v>
      </c>
      <c r="P255" s="34">
        <v>0</v>
      </c>
    </row>
    <row r="256" spans="1:16" ht="12.75">
      <c r="A256" s="35">
        <v>6</v>
      </c>
      <c r="B256" s="35">
        <v>62</v>
      </c>
      <c r="C256" s="35">
        <v>1</v>
      </c>
      <c r="D256" s="36" t="s">
        <v>309</v>
      </c>
      <c r="E256" s="37">
        <v>198</v>
      </c>
      <c r="F256" s="32" t="s">
        <v>309</v>
      </c>
      <c r="G256" s="58" t="s">
        <v>320</v>
      </c>
      <c r="H256" s="34">
        <v>100766.63</v>
      </c>
      <c r="I256" s="34">
        <v>100766.63</v>
      </c>
      <c r="J256" s="34">
        <v>14400</v>
      </c>
      <c r="K256" s="34">
        <v>0</v>
      </c>
      <c r="L256" s="34">
        <v>0</v>
      </c>
      <c r="M256" s="34">
        <v>0</v>
      </c>
      <c r="N256" s="34">
        <v>86366.63</v>
      </c>
      <c r="O256" s="34">
        <v>0</v>
      </c>
      <c r="P256" s="34">
        <v>0</v>
      </c>
    </row>
    <row r="257" spans="1:16" ht="12.75">
      <c r="A257" s="35">
        <v>6</v>
      </c>
      <c r="B257" s="35">
        <v>8</v>
      </c>
      <c r="C257" s="35">
        <v>1</v>
      </c>
      <c r="D257" s="36" t="s">
        <v>309</v>
      </c>
      <c r="E257" s="37">
        <v>265</v>
      </c>
      <c r="F257" s="32" t="s">
        <v>309</v>
      </c>
      <c r="G257" s="58" t="s">
        <v>321</v>
      </c>
      <c r="H257" s="34">
        <v>1218379.71</v>
      </c>
      <c r="I257" s="34">
        <v>698023.76</v>
      </c>
      <c r="J257" s="34">
        <v>85883.58</v>
      </c>
      <c r="K257" s="34">
        <v>391399</v>
      </c>
      <c r="L257" s="34">
        <v>11766.71</v>
      </c>
      <c r="M257" s="34">
        <v>0</v>
      </c>
      <c r="N257" s="34">
        <v>208974.47</v>
      </c>
      <c r="O257" s="34">
        <v>520355.95</v>
      </c>
      <c r="P257" s="34">
        <v>520355.95</v>
      </c>
    </row>
    <row r="258" spans="1:16" ht="12.75">
      <c r="A258" s="35">
        <v>6</v>
      </c>
      <c r="B258" s="35">
        <v>8</v>
      </c>
      <c r="C258" s="35">
        <v>7</v>
      </c>
      <c r="D258" s="36" t="s">
        <v>309</v>
      </c>
      <c r="E258" s="37">
        <v>244</v>
      </c>
      <c r="F258" s="32" t="s">
        <v>309</v>
      </c>
      <c r="G258" s="58" t="s">
        <v>322</v>
      </c>
      <c r="H258" s="34">
        <v>21613.38</v>
      </c>
      <c r="I258" s="34">
        <v>21613.38</v>
      </c>
      <c r="J258" s="34">
        <v>13450.17</v>
      </c>
      <c r="K258" s="34">
        <v>0</v>
      </c>
      <c r="L258" s="34">
        <v>0</v>
      </c>
      <c r="M258" s="34">
        <v>0</v>
      </c>
      <c r="N258" s="34">
        <v>8163.21</v>
      </c>
      <c r="O258" s="34">
        <v>0</v>
      </c>
      <c r="P258" s="34">
        <v>0</v>
      </c>
    </row>
    <row r="259" spans="1:16" ht="12.75">
      <c r="A259" s="35">
        <v>6</v>
      </c>
      <c r="B259" s="35">
        <v>9</v>
      </c>
      <c r="C259" s="35">
        <v>11</v>
      </c>
      <c r="D259" s="36" t="s">
        <v>309</v>
      </c>
      <c r="E259" s="37">
        <v>252</v>
      </c>
      <c r="F259" s="32" t="s">
        <v>309</v>
      </c>
      <c r="G259" s="58" t="s">
        <v>323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/>
  <dimension ref="A1:Z256"/>
  <sheetViews>
    <sheetView zoomScale="80" zoomScaleNormal="80" zoomScalePageLayoutView="0" workbookViewId="0" topLeftCell="A1">
      <pane xSplit="7" ySplit="7" topLeftCell="T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8" sqref="X8:X25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tabel'!B9</f>
        <v>Tabela 7. Planowane wydatki budżetowe jst wg ważniejszych działów klasyfikacji budżetowej wg stanu na koniec  4 kwartału 2012 roku.</v>
      </c>
      <c r="H2" s="24"/>
      <c r="O2" s="18"/>
      <c r="W2" s="24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69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48">
        <v>6</v>
      </c>
      <c r="B8" s="48">
        <v>2</v>
      </c>
      <c r="C8" s="48">
        <v>1</v>
      </c>
      <c r="D8" s="42">
        <v>1</v>
      </c>
      <c r="E8" s="49"/>
      <c r="F8" s="50" t="s">
        <v>86</v>
      </c>
      <c r="G8" s="60" t="s">
        <v>87</v>
      </c>
      <c r="H8" s="51">
        <v>89514046</v>
      </c>
      <c r="I8" s="51">
        <v>8230</v>
      </c>
      <c r="J8" s="51">
        <v>0</v>
      </c>
      <c r="K8" s="51">
        <v>21493611</v>
      </c>
      <c r="L8" s="51">
        <v>40000</v>
      </c>
      <c r="M8" s="51">
        <v>2185876</v>
      </c>
      <c r="N8" s="51">
        <v>5309265</v>
      </c>
      <c r="O8" s="51">
        <v>522900</v>
      </c>
      <c r="P8" s="51">
        <v>26756504</v>
      </c>
      <c r="Q8" s="51">
        <v>584000</v>
      </c>
      <c r="R8" s="51">
        <v>10768648</v>
      </c>
      <c r="S8" s="51">
        <v>608100</v>
      </c>
      <c r="T8" s="51">
        <v>777605</v>
      </c>
      <c r="U8" s="51">
        <v>3393600</v>
      </c>
      <c r="V8" s="51">
        <v>13529410</v>
      </c>
      <c r="W8" s="51">
        <v>1689100</v>
      </c>
      <c r="X8" s="51">
        <v>1847197</v>
      </c>
    </row>
    <row r="9" spans="1:24" ht="12.75">
      <c r="A9" s="48">
        <v>6</v>
      </c>
      <c r="B9" s="48">
        <v>16</v>
      </c>
      <c r="C9" s="48">
        <v>1</v>
      </c>
      <c r="D9" s="42">
        <v>1</v>
      </c>
      <c r="E9" s="49"/>
      <c r="F9" s="50" t="s">
        <v>86</v>
      </c>
      <c r="G9" s="60" t="s">
        <v>88</v>
      </c>
      <c r="H9" s="51">
        <v>47953217</v>
      </c>
      <c r="I9" s="51">
        <v>3845</v>
      </c>
      <c r="J9" s="51">
        <v>95000</v>
      </c>
      <c r="K9" s="51">
        <v>653000</v>
      </c>
      <c r="L9" s="51">
        <v>206441</v>
      </c>
      <c r="M9" s="51">
        <v>1442765</v>
      </c>
      <c r="N9" s="51">
        <v>5137014</v>
      </c>
      <c r="O9" s="51">
        <v>165500</v>
      </c>
      <c r="P9" s="51">
        <v>20292409</v>
      </c>
      <c r="Q9" s="51">
        <v>349000</v>
      </c>
      <c r="R9" s="51">
        <v>6105624</v>
      </c>
      <c r="S9" s="51">
        <v>668393</v>
      </c>
      <c r="T9" s="51">
        <v>2372847</v>
      </c>
      <c r="U9" s="51">
        <v>7795099</v>
      </c>
      <c r="V9" s="51">
        <v>1126203</v>
      </c>
      <c r="W9" s="51">
        <v>143000</v>
      </c>
      <c r="X9" s="51">
        <v>1397077</v>
      </c>
    </row>
    <row r="10" spans="1:24" ht="12.75">
      <c r="A10" s="48">
        <v>6</v>
      </c>
      <c r="B10" s="48">
        <v>4</v>
      </c>
      <c r="C10" s="48">
        <v>1</v>
      </c>
      <c r="D10" s="42">
        <v>1</v>
      </c>
      <c r="E10" s="49"/>
      <c r="F10" s="50" t="s">
        <v>86</v>
      </c>
      <c r="G10" s="60" t="s">
        <v>89</v>
      </c>
      <c r="H10" s="51">
        <v>55165595.49</v>
      </c>
      <c r="I10" s="51">
        <v>58529</v>
      </c>
      <c r="J10" s="51">
        <v>0</v>
      </c>
      <c r="K10" s="51">
        <v>1390351</v>
      </c>
      <c r="L10" s="51">
        <v>115000</v>
      </c>
      <c r="M10" s="51">
        <v>3554120</v>
      </c>
      <c r="N10" s="51">
        <v>10222167.01</v>
      </c>
      <c r="O10" s="51">
        <v>106010</v>
      </c>
      <c r="P10" s="51">
        <v>17374631</v>
      </c>
      <c r="Q10" s="51">
        <v>251400</v>
      </c>
      <c r="R10" s="51">
        <v>8682917</v>
      </c>
      <c r="S10" s="51">
        <v>0</v>
      </c>
      <c r="T10" s="51">
        <v>901006</v>
      </c>
      <c r="U10" s="51">
        <v>6962670.17</v>
      </c>
      <c r="V10" s="51">
        <v>1457476</v>
      </c>
      <c r="W10" s="51">
        <v>2407862</v>
      </c>
      <c r="X10" s="51">
        <v>1681456.31</v>
      </c>
    </row>
    <row r="11" spans="1:24" ht="12.75">
      <c r="A11" s="48">
        <v>6</v>
      </c>
      <c r="B11" s="48">
        <v>6</v>
      </c>
      <c r="C11" s="48">
        <v>1</v>
      </c>
      <c r="D11" s="42">
        <v>1</v>
      </c>
      <c r="E11" s="49"/>
      <c r="F11" s="50" t="s">
        <v>86</v>
      </c>
      <c r="G11" s="60" t="s">
        <v>90</v>
      </c>
      <c r="H11" s="51">
        <v>56430019.49</v>
      </c>
      <c r="I11" s="51">
        <v>91692</v>
      </c>
      <c r="J11" s="51">
        <v>0</v>
      </c>
      <c r="K11" s="51">
        <v>3290567.6</v>
      </c>
      <c r="L11" s="51">
        <v>0</v>
      </c>
      <c r="M11" s="51">
        <v>1215400</v>
      </c>
      <c r="N11" s="51">
        <v>4199906</v>
      </c>
      <c r="O11" s="51">
        <v>581718</v>
      </c>
      <c r="P11" s="51">
        <v>17774081.85</v>
      </c>
      <c r="Q11" s="51">
        <v>576604</v>
      </c>
      <c r="R11" s="51">
        <v>11056114.04</v>
      </c>
      <c r="S11" s="51">
        <v>616089</v>
      </c>
      <c r="T11" s="51">
        <v>851478</v>
      </c>
      <c r="U11" s="51">
        <v>2671045</v>
      </c>
      <c r="V11" s="51">
        <v>9746026</v>
      </c>
      <c r="W11" s="51">
        <v>1867185</v>
      </c>
      <c r="X11" s="51">
        <v>1892113</v>
      </c>
    </row>
    <row r="12" spans="1:24" ht="12.75">
      <c r="A12" s="48">
        <v>6</v>
      </c>
      <c r="B12" s="48">
        <v>7</v>
      </c>
      <c r="C12" s="48">
        <v>1</v>
      </c>
      <c r="D12" s="42">
        <v>1</v>
      </c>
      <c r="E12" s="49"/>
      <c r="F12" s="50" t="s">
        <v>86</v>
      </c>
      <c r="G12" s="60" t="s">
        <v>91</v>
      </c>
      <c r="H12" s="51">
        <v>86812390</v>
      </c>
      <c r="I12" s="51">
        <v>12312</v>
      </c>
      <c r="J12" s="51">
        <v>0</v>
      </c>
      <c r="K12" s="51">
        <v>5465964</v>
      </c>
      <c r="L12" s="51">
        <v>0</v>
      </c>
      <c r="M12" s="51">
        <v>3476800</v>
      </c>
      <c r="N12" s="51">
        <v>8521671</v>
      </c>
      <c r="O12" s="51">
        <v>1199300</v>
      </c>
      <c r="P12" s="51">
        <v>35074831</v>
      </c>
      <c r="Q12" s="51">
        <v>875200</v>
      </c>
      <c r="R12" s="51">
        <v>14794043</v>
      </c>
      <c r="S12" s="51">
        <v>1088058</v>
      </c>
      <c r="T12" s="51">
        <v>1226473</v>
      </c>
      <c r="U12" s="51">
        <v>6747943</v>
      </c>
      <c r="V12" s="51">
        <v>2430100</v>
      </c>
      <c r="W12" s="51">
        <v>2705556</v>
      </c>
      <c r="X12" s="51">
        <v>3194139</v>
      </c>
    </row>
    <row r="13" spans="1:24" ht="12.75">
      <c r="A13" s="48">
        <v>6</v>
      </c>
      <c r="B13" s="48">
        <v>8</v>
      </c>
      <c r="C13" s="48">
        <v>1</v>
      </c>
      <c r="D13" s="42">
        <v>1</v>
      </c>
      <c r="E13" s="49"/>
      <c r="F13" s="50" t="s">
        <v>86</v>
      </c>
      <c r="G13" s="60" t="s">
        <v>92</v>
      </c>
      <c r="H13" s="51">
        <v>63186147</v>
      </c>
      <c r="I13" s="51">
        <v>9140</v>
      </c>
      <c r="J13" s="51">
        <v>0</v>
      </c>
      <c r="K13" s="51">
        <v>3154100</v>
      </c>
      <c r="L13" s="51">
        <v>0</v>
      </c>
      <c r="M13" s="51">
        <v>4145790</v>
      </c>
      <c r="N13" s="51">
        <v>6807284</v>
      </c>
      <c r="O13" s="51">
        <v>121400</v>
      </c>
      <c r="P13" s="51">
        <v>29614987</v>
      </c>
      <c r="Q13" s="51">
        <v>520000</v>
      </c>
      <c r="R13" s="51">
        <v>9869814</v>
      </c>
      <c r="S13" s="51">
        <v>363963</v>
      </c>
      <c r="T13" s="51">
        <v>248413</v>
      </c>
      <c r="U13" s="51">
        <v>3207571</v>
      </c>
      <c r="V13" s="51">
        <v>2295000</v>
      </c>
      <c r="W13" s="51">
        <v>1283189</v>
      </c>
      <c r="X13" s="51">
        <v>1545496</v>
      </c>
    </row>
    <row r="14" spans="1:24" ht="12.75">
      <c r="A14" s="48">
        <v>6</v>
      </c>
      <c r="B14" s="48">
        <v>11</v>
      </c>
      <c r="C14" s="48">
        <v>1</v>
      </c>
      <c r="D14" s="42">
        <v>1</v>
      </c>
      <c r="E14" s="49"/>
      <c r="F14" s="50" t="s">
        <v>86</v>
      </c>
      <c r="G14" s="60" t="s">
        <v>93</v>
      </c>
      <c r="H14" s="51">
        <v>74118407</v>
      </c>
      <c r="I14" s="51">
        <v>21254</v>
      </c>
      <c r="J14" s="51">
        <v>0</v>
      </c>
      <c r="K14" s="51">
        <v>7227777</v>
      </c>
      <c r="L14" s="51">
        <v>0</v>
      </c>
      <c r="M14" s="51">
        <v>857500</v>
      </c>
      <c r="N14" s="51">
        <v>9389578</v>
      </c>
      <c r="O14" s="51">
        <v>187800</v>
      </c>
      <c r="P14" s="51">
        <v>33858975</v>
      </c>
      <c r="Q14" s="51">
        <v>540000</v>
      </c>
      <c r="R14" s="51">
        <v>11970539</v>
      </c>
      <c r="S14" s="51">
        <v>0</v>
      </c>
      <c r="T14" s="51">
        <v>1041959</v>
      </c>
      <c r="U14" s="51">
        <v>3062360</v>
      </c>
      <c r="V14" s="51">
        <v>1360000</v>
      </c>
      <c r="W14" s="51">
        <v>2059000</v>
      </c>
      <c r="X14" s="51">
        <v>2541665</v>
      </c>
    </row>
    <row r="15" spans="1:24" ht="12.75">
      <c r="A15" s="48">
        <v>6</v>
      </c>
      <c r="B15" s="48">
        <v>1</v>
      </c>
      <c r="C15" s="48">
        <v>1</v>
      </c>
      <c r="D15" s="42">
        <v>1</v>
      </c>
      <c r="E15" s="49"/>
      <c r="F15" s="50" t="s">
        <v>86</v>
      </c>
      <c r="G15" s="60" t="s">
        <v>94</v>
      </c>
      <c r="H15" s="51">
        <v>54767594.27</v>
      </c>
      <c r="I15" s="51">
        <v>6860.88</v>
      </c>
      <c r="J15" s="51">
        <v>0</v>
      </c>
      <c r="K15" s="51">
        <v>892416.53</v>
      </c>
      <c r="L15" s="51">
        <v>0</v>
      </c>
      <c r="M15" s="51">
        <v>12132724.95</v>
      </c>
      <c r="N15" s="51">
        <v>4071697.77</v>
      </c>
      <c r="O15" s="51">
        <v>341987.47</v>
      </c>
      <c r="P15" s="51">
        <v>16747586.67</v>
      </c>
      <c r="Q15" s="51">
        <v>320000</v>
      </c>
      <c r="R15" s="51">
        <v>9767154.7</v>
      </c>
      <c r="S15" s="51">
        <v>1150706.21</v>
      </c>
      <c r="T15" s="51">
        <v>4650402.01</v>
      </c>
      <c r="U15" s="51">
        <v>1447115.95</v>
      </c>
      <c r="V15" s="51">
        <v>1139000</v>
      </c>
      <c r="W15" s="51">
        <v>1440936.31</v>
      </c>
      <c r="X15" s="51">
        <v>659004.82</v>
      </c>
    </row>
    <row r="16" spans="1:24" ht="12.75">
      <c r="A16" s="48">
        <v>6</v>
      </c>
      <c r="B16" s="48">
        <v>14</v>
      </c>
      <c r="C16" s="48">
        <v>1</v>
      </c>
      <c r="D16" s="42">
        <v>1</v>
      </c>
      <c r="E16" s="49"/>
      <c r="F16" s="50" t="s">
        <v>86</v>
      </c>
      <c r="G16" s="60" t="s">
        <v>95</v>
      </c>
      <c r="H16" s="51">
        <v>210700676</v>
      </c>
      <c r="I16" s="51">
        <v>38386</v>
      </c>
      <c r="J16" s="51">
        <v>0</v>
      </c>
      <c r="K16" s="51">
        <v>35243139</v>
      </c>
      <c r="L16" s="51">
        <v>226780</v>
      </c>
      <c r="M16" s="51">
        <v>6675400</v>
      </c>
      <c r="N16" s="51">
        <v>19315237</v>
      </c>
      <c r="O16" s="51">
        <v>2153188</v>
      </c>
      <c r="P16" s="51">
        <v>57184370</v>
      </c>
      <c r="Q16" s="51">
        <v>1205700</v>
      </c>
      <c r="R16" s="51">
        <v>29318882</v>
      </c>
      <c r="S16" s="51">
        <v>1002493</v>
      </c>
      <c r="T16" s="51">
        <v>1546111</v>
      </c>
      <c r="U16" s="51">
        <v>35318898</v>
      </c>
      <c r="V16" s="51">
        <v>6269000</v>
      </c>
      <c r="W16" s="51">
        <v>7203870</v>
      </c>
      <c r="X16" s="51">
        <v>7999222</v>
      </c>
    </row>
    <row r="17" spans="1:24" ht="12.75">
      <c r="A17" s="48">
        <v>6</v>
      </c>
      <c r="B17" s="48">
        <v>15</v>
      </c>
      <c r="C17" s="48">
        <v>1</v>
      </c>
      <c r="D17" s="42">
        <v>1</v>
      </c>
      <c r="E17" s="49"/>
      <c r="F17" s="50" t="s">
        <v>86</v>
      </c>
      <c r="G17" s="60" t="s">
        <v>96</v>
      </c>
      <c r="H17" s="51">
        <v>56679802.62</v>
      </c>
      <c r="I17" s="51">
        <v>30336</v>
      </c>
      <c r="J17" s="51">
        <v>0</v>
      </c>
      <c r="K17" s="51">
        <v>9565230.41</v>
      </c>
      <c r="L17" s="51">
        <v>59602.5</v>
      </c>
      <c r="M17" s="51">
        <v>2277272</v>
      </c>
      <c r="N17" s="51">
        <v>3984457</v>
      </c>
      <c r="O17" s="51">
        <v>449100</v>
      </c>
      <c r="P17" s="51">
        <v>15310737</v>
      </c>
      <c r="Q17" s="51">
        <v>301885</v>
      </c>
      <c r="R17" s="51">
        <v>8168027</v>
      </c>
      <c r="S17" s="51">
        <v>55500</v>
      </c>
      <c r="T17" s="51">
        <v>540501</v>
      </c>
      <c r="U17" s="51">
        <v>2266294.91</v>
      </c>
      <c r="V17" s="51">
        <v>1209200</v>
      </c>
      <c r="W17" s="51">
        <v>11640442.87</v>
      </c>
      <c r="X17" s="51">
        <v>821216.93</v>
      </c>
    </row>
    <row r="18" spans="1:24" ht="12.75">
      <c r="A18" s="48">
        <v>6</v>
      </c>
      <c r="B18" s="48">
        <v>3</v>
      </c>
      <c r="C18" s="48">
        <v>1</v>
      </c>
      <c r="D18" s="42">
        <v>1</v>
      </c>
      <c r="E18" s="49"/>
      <c r="F18" s="50" t="s">
        <v>86</v>
      </c>
      <c r="G18" s="60" t="s">
        <v>97</v>
      </c>
      <c r="H18" s="51">
        <v>13777538.57</v>
      </c>
      <c r="I18" s="51">
        <v>15716.66</v>
      </c>
      <c r="J18" s="51">
        <v>81735</v>
      </c>
      <c r="K18" s="51">
        <v>133596.66</v>
      </c>
      <c r="L18" s="51">
        <v>0</v>
      </c>
      <c r="M18" s="51">
        <v>1450792.49</v>
      </c>
      <c r="N18" s="51">
        <v>1915063.93</v>
      </c>
      <c r="O18" s="51">
        <v>213826</v>
      </c>
      <c r="P18" s="51">
        <v>4265558.49</v>
      </c>
      <c r="Q18" s="51">
        <v>98500</v>
      </c>
      <c r="R18" s="51">
        <v>3618695.88</v>
      </c>
      <c r="S18" s="51">
        <v>71236</v>
      </c>
      <c r="T18" s="51">
        <v>242927</v>
      </c>
      <c r="U18" s="51">
        <v>581147.7</v>
      </c>
      <c r="V18" s="51">
        <v>300800</v>
      </c>
      <c r="W18" s="51">
        <v>261863.91</v>
      </c>
      <c r="X18" s="51">
        <v>526078.85</v>
      </c>
    </row>
    <row r="19" spans="1:24" ht="12.75">
      <c r="A19" s="48">
        <v>6</v>
      </c>
      <c r="B19" s="48">
        <v>11</v>
      </c>
      <c r="C19" s="48">
        <v>2</v>
      </c>
      <c r="D19" s="42">
        <v>1</v>
      </c>
      <c r="E19" s="49"/>
      <c r="F19" s="50" t="s">
        <v>86</v>
      </c>
      <c r="G19" s="60" t="s">
        <v>98</v>
      </c>
      <c r="H19" s="51">
        <v>7761044</v>
      </c>
      <c r="I19" s="51">
        <v>8550</v>
      </c>
      <c r="J19" s="51">
        <v>0</v>
      </c>
      <c r="K19" s="51">
        <v>648944</v>
      </c>
      <c r="L19" s="51">
        <v>0</v>
      </c>
      <c r="M19" s="51">
        <v>38052</v>
      </c>
      <c r="N19" s="51">
        <v>1342133</v>
      </c>
      <c r="O19" s="51">
        <v>101729</v>
      </c>
      <c r="P19" s="51">
        <v>3434016</v>
      </c>
      <c r="Q19" s="51">
        <v>80000</v>
      </c>
      <c r="R19" s="51">
        <v>1240723</v>
      </c>
      <c r="S19" s="51">
        <v>115953</v>
      </c>
      <c r="T19" s="51">
        <v>89609</v>
      </c>
      <c r="U19" s="51">
        <v>297937</v>
      </c>
      <c r="V19" s="51">
        <v>171930</v>
      </c>
      <c r="W19" s="51">
        <v>42500</v>
      </c>
      <c r="X19" s="51">
        <v>148968</v>
      </c>
    </row>
    <row r="20" spans="1:24" ht="12.75">
      <c r="A20" s="48">
        <v>6</v>
      </c>
      <c r="B20" s="48">
        <v>17</v>
      </c>
      <c r="C20" s="48">
        <v>1</v>
      </c>
      <c r="D20" s="42">
        <v>1</v>
      </c>
      <c r="E20" s="49"/>
      <c r="F20" s="50" t="s">
        <v>86</v>
      </c>
      <c r="G20" s="60" t="s">
        <v>99</v>
      </c>
      <c r="H20" s="51">
        <v>109661386.03</v>
      </c>
      <c r="I20" s="51">
        <v>67614</v>
      </c>
      <c r="J20" s="51">
        <v>0</v>
      </c>
      <c r="K20" s="51">
        <v>9539522.9</v>
      </c>
      <c r="L20" s="51">
        <v>0</v>
      </c>
      <c r="M20" s="51">
        <v>4720608.24</v>
      </c>
      <c r="N20" s="51">
        <v>9892855.86</v>
      </c>
      <c r="O20" s="51">
        <v>1799200</v>
      </c>
      <c r="P20" s="51">
        <v>40100395.01</v>
      </c>
      <c r="Q20" s="51">
        <v>725304</v>
      </c>
      <c r="R20" s="51">
        <v>16972479</v>
      </c>
      <c r="S20" s="51">
        <v>719672.3</v>
      </c>
      <c r="T20" s="51">
        <v>1410628</v>
      </c>
      <c r="U20" s="51">
        <v>6815536.35</v>
      </c>
      <c r="V20" s="51">
        <v>10989681.93</v>
      </c>
      <c r="W20" s="51">
        <v>5409260</v>
      </c>
      <c r="X20" s="51">
        <v>498628.44</v>
      </c>
    </row>
    <row r="21" spans="1:24" ht="12.75">
      <c r="A21" s="48">
        <v>6</v>
      </c>
      <c r="B21" s="48">
        <v>1</v>
      </c>
      <c r="C21" s="48">
        <v>2</v>
      </c>
      <c r="D21" s="42">
        <v>1</v>
      </c>
      <c r="E21" s="49"/>
      <c r="F21" s="50" t="s">
        <v>86</v>
      </c>
      <c r="G21" s="60" t="s">
        <v>100</v>
      </c>
      <c r="H21" s="51">
        <v>17826789.6</v>
      </c>
      <c r="I21" s="51">
        <v>1476</v>
      </c>
      <c r="J21" s="51">
        <v>0</v>
      </c>
      <c r="K21" s="51">
        <v>314641.16</v>
      </c>
      <c r="L21" s="51">
        <v>0</v>
      </c>
      <c r="M21" s="51">
        <v>2135612.36</v>
      </c>
      <c r="N21" s="51">
        <v>1923299.58</v>
      </c>
      <c r="O21" s="51">
        <v>133712.97</v>
      </c>
      <c r="P21" s="51">
        <v>5185879.11</v>
      </c>
      <c r="Q21" s="51">
        <v>130000</v>
      </c>
      <c r="R21" s="51">
        <v>2686791.9</v>
      </c>
      <c r="S21" s="51">
        <v>215662.71</v>
      </c>
      <c r="T21" s="51">
        <v>225120</v>
      </c>
      <c r="U21" s="51">
        <v>3836942.81</v>
      </c>
      <c r="V21" s="51">
        <v>603688</v>
      </c>
      <c r="W21" s="51">
        <v>40050</v>
      </c>
      <c r="X21" s="51">
        <v>393913</v>
      </c>
    </row>
    <row r="22" spans="1:24" ht="12.75">
      <c r="A22" s="48">
        <v>6</v>
      </c>
      <c r="B22" s="48">
        <v>18</v>
      </c>
      <c r="C22" s="48">
        <v>1</v>
      </c>
      <c r="D22" s="42">
        <v>1</v>
      </c>
      <c r="E22" s="49"/>
      <c r="F22" s="50" t="s">
        <v>86</v>
      </c>
      <c r="G22" s="60" t="s">
        <v>101</v>
      </c>
      <c r="H22" s="51">
        <v>62472614</v>
      </c>
      <c r="I22" s="51">
        <v>2308</v>
      </c>
      <c r="J22" s="51">
        <v>0</v>
      </c>
      <c r="K22" s="51">
        <v>4109046</v>
      </c>
      <c r="L22" s="51">
        <v>0</v>
      </c>
      <c r="M22" s="51">
        <v>1474031</v>
      </c>
      <c r="N22" s="51">
        <v>5247509</v>
      </c>
      <c r="O22" s="51">
        <v>237674</v>
      </c>
      <c r="P22" s="51">
        <v>29633480</v>
      </c>
      <c r="Q22" s="51">
        <v>359215</v>
      </c>
      <c r="R22" s="51">
        <v>8747719</v>
      </c>
      <c r="S22" s="51">
        <v>1828648</v>
      </c>
      <c r="T22" s="51">
        <v>1251180</v>
      </c>
      <c r="U22" s="51">
        <v>1625602</v>
      </c>
      <c r="V22" s="51">
        <v>3844660</v>
      </c>
      <c r="W22" s="51">
        <v>2487701</v>
      </c>
      <c r="X22" s="51">
        <v>1623841</v>
      </c>
    </row>
    <row r="23" spans="1:24" ht="12.75">
      <c r="A23" s="48">
        <v>6</v>
      </c>
      <c r="B23" s="48">
        <v>19</v>
      </c>
      <c r="C23" s="48">
        <v>1</v>
      </c>
      <c r="D23" s="42">
        <v>1</v>
      </c>
      <c r="E23" s="49"/>
      <c r="F23" s="50" t="s">
        <v>86</v>
      </c>
      <c r="G23" s="60" t="s">
        <v>102</v>
      </c>
      <c r="H23" s="51">
        <v>45815154</v>
      </c>
      <c r="I23" s="51">
        <v>34086</v>
      </c>
      <c r="J23" s="51">
        <v>0</v>
      </c>
      <c r="K23" s="51">
        <v>161984</v>
      </c>
      <c r="L23" s="51">
        <v>285000</v>
      </c>
      <c r="M23" s="51">
        <v>1411874</v>
      </c>
      <c r="N23" s="51">
        <v>2996257</v>
      </c>
      <c r="O23" s="51">
        <v>599384</v>
      </c>
      <c r="P23" s="51">
        <v>16931395</v>
      </c>
      <c r="Q23" s="51">
        <v>417980</v>
      </c>
      <c r="R23" s="51">
        <v>7177700</v>
      </c>
      <c r="S23" s="51">
        <v>61207</v>
      </c>
      <c r="T23" s="51">
        <v>574898</v>
      </c>
      <c r="U23" s="51">
        <v>2786220</v>
      </c>
      <c r="V23" s="51">
        <v>2669100</v>
      </c>
      <c r="W23" s="51">
        <v>8228718</v>
      </c>
      <c r="X23" s="51">
        <v>1479351</v>
      </c>
    </row>
    <row r="24" spans="1:24" ht="12.75">
      <c r="A24" s="48">
        <v>6</v>
      </c>
      <c r="B24" s="48">
        <v>8</v>
      </c>
      <c r="C24" s="48">
        <v>2</v>
      </c>
      <c r="D24" s="42">
        <v>2</v>
      </c>
      <c r="E24" s="49"/>
      <c r="F24" s="50" t="s">
        <v>86</v>
      </c>
      <c r="G24" s="60" t="s">
        <v>103</v>
      </c>
      <c r="H24" s="51">
        <v>14182879.72</v>
      </c>
      <c r="I24" s="51">
        <v>327648</v>
      </c>
      <c r="J24" s="51">
        <v>2015639.16</v>
      </c>
      <c r="K24" s="51">
        <v>1404897</v>
      </c>
      <c r="L24" s="51">
        <v>0</v>
      </c>
      <c r="M24" s="51">
        <v>462351</v>
      </c>
      <c r="N24" s="51">
        <v>1488454</v>
      </c>
      <c r="O24" s="51">
        <v>132141</v>
      </c>
      <c r="P24" s="51">
        <v>5399605.6</v>
      </c>
      <c r="Q24" s="51">
        <v>52000</v>
      </c>
      <c r="R24" s="51">
        <v>1990116.96</v>
      </c>
      <c r="S24" s="51">
        <v>0</v>
      </c>
      <c r="T24" s="51">
        <v>256933</v>
      </c>
      <c r="U24" s="51">
        <v>419489</v>
      </c>
      <c r="V24" s="51">
        <v>150000</v>
      </c>
      <c r="W24" s="51">
        <v>23000</v>
      </c>
      <c r="X24" s="51">
        <v>60605</v>
      </c>
    </row>
    <row r="25" spans="1:24" ht="12.75">
      <c r="A25" s="48">
        <v>6</v>
      </c>
      <c r="B25" s="48">
        <v>11</v>
      </c>
      <c r="C25" s="48">
        <v>3</v>
      </c>
      <c r="D25" s="42">
        <v>2</v>
      </c>
      <c r="E25" s="49"/>
      <c r="F25" s="50" t="s">
        <v>86</v>
      </c>
      <c r="G25" s="60" t="s">
        <v>104</v>
      </c>
      <c r="H25" s="51">
        <v>15908139.74</v>
      </c>
      <c r="I25" s="51">
        <v>244836</v>
      </c>
      <c r="J25" s="51">
        <v>0</v>
      </c>
      <c r="K25" s="51">
        <v>564406</v>
      </c>
      <c r="L25" s="51">
        <v>0</v>
      </c>
      <c r="M25" s="51">
        <v>160384.06</v>
      </c>
      <c r="N25" s="51">
        <v>2146005.11</v>
      </c>
      <c r="O25" s="51">
        <v>184600</v>
      </c>
      <c r="P25" s="51">
        <v>7383888.28</v>
      </c>
      <c r="Q25" s="51">
        <v>55000</v>
      </c>
      <c r="R25" s="51">
        <v>3389027.25</v>
      </c>
      <c r="S25" s="51">
        <v>133568.95</v>
      </c>
      <c r="T25" s="51">
        <v>277111.03</v>
      </c>
      <c r="U25" s="51">
        <v>549512.26</v>
      </c>
      <c r="V25" s="51">
        <v>429144.82</v>
      </c>
      <c r="W25" s="51">
        <v>135513.08</v>
      </c>
      <c r="X25" s="51">
        <v>255142.9</v>
      </c>
    </row>
    <row r="26" spans="1:24" ht="12.75">
      <c r="A26" s="48">
        <v>6</v>
      </c>
      <c r="B26" s="48">
        <v>20</v>
      </c>
      <c r="C26" s="48">
        <v>1</v>
      </c>
      <c r="D26" s="42">
        <v>2</v>
      </c>
      <c r="E26" s="49"/>
      <c r="F26" s="50" t="s">
        <v>86</v>
      </c>
      <c r="G26" s="60" t="s">
        <v>104</v>
      </c>
      <c r="H26" s="51">
        <v>13725978.7</v>
      </c>
      <c r="I26" s="51">
        <v>850314</v>
      </c>
      <c r="J26" s="51">
        <v>0</v>
      </c>
      <c r="K26" s="51">
        <v>1056742</v>
      </c>
      <c r="L26" s="51">
        <v>3000</v>
      </c>
      <c r="M26" s="51">
        <v>45000</v>
      </c>
      <c r="N26" s="51">
        <v>1898363.13</v>
      </c>
      <c r="O26" s="51">
        <v>296893</v>
      </c>
      <c r="P26" s="51">
        <v>5887743.89</v>
      </c>
      <c r="Q26" s="51">
        <v>66300</v>
      </c>
      <c r="R26" s="51">
        <v>2427695.5</v>
      </c>
      <c r="S26" s="51">
        <v>0</v>
      </c>
      <c r="T26" s="51">
        <v>140116</v>
      </c>
      <c r="U26" s="51">
        <v>686897.39</v>
      </c>
      <c r="V26" s="51">
        <v>179007.79</v>
      </c>
      <c r="W26" s="51">
        <v>41000</v>
      </c>
      <c r="X26" s="51">
        <v>146906</v>
      </c>
    </row>
    <row r="27" spans="1:24" ht="12.75">
      <c r="A27" s="48">
        <v>6</v>
      </c>
      <c r="B27" s="48">
        <v>2</v>
      </c>
      <c r="C27" s="48">
        <v>2</v>
      </c>
      <c r="D27" s="42">
        <v>2</v>
      </c>
      <c r="E27" s="49"/>
      <c r="F27" s="50" t="s">
        <v>86</v>
      </c>
      <c r="G27" s="60" t="s">
        <v>105</v>
      </c>
      <c r="H27" s="51">
        <v>10240742.07</v>
      </c>
      <c r="I27" s="51">
        <v>109287</v>
      </c>
      <c r="J27" s="51">
        <v>77060</v>
      </c>
      <c r="K27" s="51">
        <v>811060</v>
      </c>
      <c r="L27" s="51">
        <v>0</v>
      </c>
      <c r="M27" s="51">
        <v>50000</v>
      </c>
      <c r="N27" s="51">
        <v>1421984.2</v>
      </c>
      <c r="O27" s="51">
        <v>36700</v>
      </c>
      <c r="P27" s="51">
        <v>4380270</v>
      </c>
      <c r="Q27" s="51">
        <v>42500</v>
      </c>
      <c r="R27" s="51">
        <v>2418036.16</v>
      </c>
      <c r="S27" s="51">
        <v>18011.71</v>
      </c>
      <c r="T27" s="51">
        <v>144273</v>
      </c>
      <c r="U27" s="51">
        <v>385863</v>
      </c>
      <c r="V27" s="51">
        <v>188025</v>
      </c>
      <c r="W27" s="51">
        <v>127687</v>
      </c>
      <c r="X27" s="51">
        <v>29985</v>
      </c>
    </row>
    <row r="28" spans="1:24" ht="12.75">
      <c r="A28" s="48">
        <v>6</v>
      </c>
      <c r="B28" s="48">
        <v>14</v>
      </c>
      <c r="C28" s="48">
        <v>2</v>
      </c>
      <c r="D28" s="42">
        <v>2</v>
      </c>
      <c r="E28" s="49"/>
      <c r="F28" s="50" t="s">
        <v>86</v>
      </c>
      <c r="G28" s="60" t="s">
        <v>106</v>
      </c>
      <c r="H28" s="51">
        <v>14016886.67</v>
      </c>
      <c r="I28" s="51">
        <v>197461</v>
      </c>
      <c r="J28" s="51">
        <v>160000</v>
      </c>
      <c r="K28" s="51">
        <v>817713.7</v>
      </c>
      <c r="L28" s="51">
        <v>104811</v>
      </c>
      <c r="M28" s="51">
        <v>77883</v>
      </c>
      <c r="N28" s="51">
        <v>1207337</v>
      </c>
      <c r="O28" s="51">
        <v>107880</v>
      </c>
      <c r="P28" s="51">
        <v>4684928</v>
      </c>
      <c r="Q28" s="51">
        <v>44625</v>
      </c>
      <c r="R28" s="51">
        <v>1969116.28</v>
      </c>
      <c r="S28" s="51">
        <v>0</v>
      </c>
      <c r="T28" s="51">
        <v>33876</v>
      </c>
      <c r="U28" s="51">
        <v>2429547</v>
      </c>
      <c r="V28" s="51">
        <v>405367</v>
      </c>
      <c r="W28" s="51">
        <v>1668495</v>
      </c>
      <c r="X28" s="51">
        <v>107846.69</v>
      </c>
    </row>
    <row r="29" spans="1:24" ht="12.75">
      <c r="A29" s="48">
        <v>6</v>
      </c>
      <c r="B29" s="48">
        <v>5</v>
      </c>
      <c r="C29" s="48">
        <v>1</v>
      </c>
      <c r="D29" s="42">
        <v>2</v>
      </c>
      <c r="E29" s="49"/>
      <c r="F29" s="50" t="s">
        <v>86</v>
      </c>
      <c r="G29" s="60" t="s">
        <v>107</v>
      </c>
      <c r="H29" s="51">
        <v>11600922.62</v>
      </c>
      <c r="I29" s="51">
        <v>288634</v>
      </c>
      <c r="J29" s="51">
        <v>255868</v>
      </c>
      <c r="K29" s="51">
        <v>1371525</v>
      </c>
      <c r="L29" s="51">
        <v>0</v>
      </c>
      <c r="M29" s="51">
        <v>4375</v>
      </c>
      <c r="N29" s="51">
        <v>1603585.2</v>
      </c>
      <c r="O29" s="51">
        <v>633507.82</v>
      </c>
      <c r="P29" s="51">
        <v>4187952</v>
      </c>
      <c r="Q29" s="51">
        <v>49450</v>
      </c>
      <c r="R29" s="51">
        <v>1982007.6</v>
      </c>
      <c r="S29" s="51">
        <v>0</v>
      </c>
      <c r="T29" s="51">
        <v>76162</v>
      </c>
      <c r="U29" s="51">
        <v>401315</v>
      </c>
      <c r="V29" s="51">
        <v>319000</v>
      </c>
      <c r="W29" s="51">
        <v>86908</v>
      </c>
      <c r="X29" s="51">
        <v>340633</v>
      </c>
    </row>
    <row r="30" spans="1:24" ht="12.75">
      <c r="A30" s="48">
        <v>6</v>
      </c>
      <c r="B30" s="48">
        <v>18</v>
      </c>
      <c r="C30" s="48">
        <v>2</v>
      </c>
      <c r="D30" s="42">
        <v>2</v>
      </c>
      <c r="E30" s="49"/>
      <c r="F30" s="50" t="s">
        <v>86</v>
      </c>
      <c r="G30" s="60" t="s">
        <v>108</v>
      </c>
      <c r="H30" s="51">
        <v>12976339.86</v>
      </c>
      <c r="I30" s="51">
        <v>3375688.82</v>
      </c>
      <c r="J30" s="51">
        <v>0</v>
      </c>
      <c r="K30" s="51">
        <v>73512.18</v>
      </c>
      <c r="L30" s="51">
        <v>245044.2</v>
      </c>
      <c r="M30" s="51">
        <v>15700</v>
      </c>
      <c r="N30" s="51">
        <v>1561734</v>
      </c>
      <c r="O30" s="51">
        <v>605477</v>
      </c>
      <c r="P30" s="51">
        <v>4010320</v>
      </c>
      <c r="Q30" s="51">
        <v>41000</v>
      </c>
      <c r="R30" s="51">
        <v>1896296</v>
      </c>
      <c r="S30" s="51">
        <v>100790.38</v>
      </c>
      <c r="T30" s="51">
        <v>66587.5</v>
      </c>
      <c r="U30" s="51">
        <v>413175</v>
      </c>
      <c r="V30" s="51">
        <v>261365</v>
      </c>
      <c r="W30" s="51">
        <v>87504</v>
      </c>
      <c r="X30" s="51">
        <v>222145.78</v>
      </c>
    </row>
    <row r="31" spans="1:24" ht="12.75">
      <c r="A31" s="48">
        <v>6</v>
      </c>
      <c r="B31" s="48">
        <v>1</v>
      </c>
      <c r="C31" s="48">
        <v>3</v>
      </c>
      <c r="D31" s="42">
        <v>2</v>
      </c>
      <c r="E31" s="49"/>
      <c r="F31" s="50" t="s">
        <v>86</v>
      </c>
      <c r="G31" s="60" t="s">
        <v>109</v>
      </c>
      <c r="H31" s="51">
        <v>36331375</v>
      </c>
      <c r="I31" s="51">
        <v>2782355</v>
      </c>
      <c r="J31" s="51">
        <v>689094</v>
      </c>
      <c r="K31" s="51">
        <v>3260161</v>
      </c>
      <c r="L31" s="51">
        <v>0</v>
      </c>
      <c r="M31" s="51">
        <v>665989</v>
      </c>
      <c r="N31" s="51">
        <v>2526711</v>
      </c>
      <c r="O31" s="51">
        <v>243833</v>
      </c>
      <c r="P31" s="51">
        <v>14897011</v>
      </c>
      <c r="Q31" s="51">
        <v>90000</v>
      </c>
      <c r="R31" s="51">
        <v>6738061</v>
      </c>
      <c r="S31" s="51">
        <v>109032</v>
      </c>
      <c r="T31" s="51">
        <v>491646</v>
      </c>
      <c r="U31" s="51">
        <v>1766233</v>
      </c>
      <c r="V31" s="51">
        <v>1164834</v>
      </c>
      <c r="W31" s="51">
        <v>34000</v>
      </c>
      <c r="X31" s="51">
        <v>872415</v>
      </c>
    </row>
    <row r="32" spans="1:24" ht="12.75">
      <c r="A32" s="48">
        <v>6</v>
      </c>
      <c r="B32" s="48">
        <v>3</v>
      </c>
      <c r="C32" s="48">
        <v>2</v>
      </c>
      <c r="D32" s="42">
        <v>2</v>
      </c>
      <c r="E32" s="49"/>
      <c r="F32" s="50" t="s">
        <v>86</v>
      </c>
      <c r="G32" s="60" t="s">
        <v>110</v>
      </c>
      <c r="H32" s="51">
        <v>9822385.55</v>
      </c>
      <c r="I32" s="51">
        <v>404705.08</v>
      </c>
      <c r="J32" s="51">
        <v>190000</v>
      </c>
      <c r="K32" s="51">
        <v>542200</v>
      </c>
      <c r="L32" s="51">
        <v>0</v>
      </c>
      <c r="M32" s="51">
        <v>16912.56</v>
      </c>
      <c r="N32" s="51">
        <v>1186901.1</v>
      </c>
      <c r="O32" s="51">
        <v>132489</v>
      </c>
      <c r="P32" s="51">
        <v>3435924.71</v>
      </c>
      <c r="Q32" s="51">
        <v>32000</v>
      </c>
      <c r="R32" s="51">
        <v>1774291</v>
      </c>
      <c r="S32" s="51">
        <v>43789.2</v>
      </c>
      <c r="T32" s="51">
        <v>76140</v>
      </c>
      <c r="U32" s="51">
        <v>482584</v>
      </c>
      <c r="V32" s="51">
        <v>405740</v>
      </c>
      <c r="W32" s="51">
        <v>930040</v>
      </c>
      <c r="X32" s="51">
        <v>168668.9</v>
      </c>
    </row>
    <row r="33" spans="1:24" ht="12.75">
      <c r="A33" s="48">
        <v>6</v>
      </c>
      <c r="B33" s="48">
        <v>2</v>
      </c>
      <c r="C33" s="48">
        <v>3</v>
      </c>
      <c r="D33" s="42">
        <v>2</v>
      </c>
      <c r="E33" s="49"/>
      <c r="F33" s="50" t="s">
        <v>86</v>
      </c>
      <c r="G33" s="60" t="s">
        <v>87</v>
      </c>
      <c r="H33" s="51">
        <v>43522803.49</v>
      </c>
      <c r="I33" s="51">
        <v>804609.68</v>
      </c>
      <c r="J33" s="51">
        <v>0</v>
      </c>
      <c r="K33" s="51">
        <v>1832500.69</v>
      </c>
      <c r="L33" s="51">
        <v>161979.56</v>
      </c>
      <c r="M33" s="51">
        <v>376687.59</v>
      </c>
      <c r="N33" s="51">
        <v>3649737.35</v>
      </c>
      <c r="O33" s="51">
        <v>1538905.73</v>
      </c>
      <c r="P33" s="51">
        <v>15823422.11</v>
      </c>
      <c r="Q33" s="51">
        <v>114200.76</v>
      </c>
      <c r="R33" s="51">
        <v>7435462</v>
      </c>
      <c r="S33" s="51">
        <v>0</v>
      </c>
      <c r="T33" s="51">
        <v>263605</v>
      </c>
      <c r="U33" s="51">
        <v>8229327.15</v>
      </c>
      <c r="V33" s="51">
        <v>880230</v>
      </c>
      <c r="W33" s="51">
        <v>1536301.74</v>
      </c>
      <c r="X33" s="51">
        <v>875834.13</v>
      </c>
    </row>
    <row r="34" spans="1:24" ht="12.75">
      <c r="A34" s="48">
        <v>6</v>
      </c>
      <c r="B34" s="48">
        <v>2</v>
      </c>
      <c r="C34" s="48">
        <v>4</v>
      </c>
      <c r="D34" s="42">
        <v>2</v>
      </c>
      <c r="E34" s="49"/>
      <c r="F34" s="50" t="s">
        <v>86</v>
      </c>
      <c r="G34" s="60" t="s">
        <v>111</v>
      </c>
      <c r="H34" s="51">
        <v>15864839.3</v>
      </c>
      <c r="I34" s="51">
        <v>2252256</v>
      </c>
      <c r="J34" s="51">
        <v>1200000</v>
      </c>
      <c r="K34" s="51">
        <v>814982</v>
      </c>
      <c r="L34" s="51">
        <v>0</v>
      </c>
      <c r="M34" s="51">
        <v>41200</v>
      </c>
      <c r="N34" s="51">
        <v>1477724</v>
      </c>
      <c r="O34" s="51">
        <v>403790</v>
      </c>
      <c r="P34" s="51">
        <v>3444445.46</v>
      </c>
      <c r="Q34" s="51">
        <v>44780</v>
      </c>
      <c r="R34" s="51">
        <v>2292746</v>
      </c>
      <c r="S34" s="51">
        <v>123758.84</v>
      </c>
      <c r="T34" s="51">
        <v>208789</v>
      </c>
      <c r="U34" s="51">
        <v>423542</v>
      </c>
      <c r="V34" s="51">
        <v>1285340</v>
      </c>
      <c r="W34" s="51">
        <v>30000</v>
      </c>
      <c r="X34" s="51">
        <v>1821486</v>
      </c>
    </row>
    <row r="35" spans="1:24" ht="12.75">
      <c r="A35" s="48">
        <v>6</v>
      </c>
      <c r="B35" s="48">
        <v>15</v>
      </c>
      <c r="C35" s="48">
        <v>2</v>
      </c>
      <c r="D35" s="42">
        <v>2</v>
      </c>
      <c r="E35" s="49"/>
      <c r="F35" s="50" t="s">
        <v>86</v>
      </c>
      <c r="G35" s="60" t="s">
        <v>112</v>
      </c>
      <c r="H35" s="51">
        <v>21763790</v>
      </c>
      <c r="I35" s="51">
        <v>1080160</v>
      </c>
      <c r="J35" s="51">
        <v>0</v>
      </c>
      <c r="K35" s="51">
        <v>1645393</v>
      </c>
      <c r="L35" s="51">
        <v>0</v>
      </c>
      <c r="M35" s="51">
        <v>166520</v>
      </c>
      <c r="N35" s="51">
        <v>1895357</v>
      </c>
      <c r="O35" s="51">
        <v>276610</v>
      </c>
      <c r="P35" s="51">
        <v>7419236</v>
      </c>
      <c r="Q35" s="51">
        <v>55385</v>
      </c>
      <c r="R35" s="51">
        <v>3953384</v>
      </c>
      <c r="S35" s="51">
        <v>0</v>
      </c>
      <c r="T35" s="51">
        <v>237811</v>
      </c>
      <c r="U35" s="51">
        <v>4214061</v>
      </c>
      <c r="V35" s="51">
        <v>455764</v>
      </c>
      <c r="W35" s="51">
        <v>65000</v>
      </c>
      <c r="X35" s="51">
        <v>299109</v>
      </c>
    </row>
    <row r="36" spans="1:24" ht="12.75">
      <c r="A36" s="48">
        <v>6</v>
      </c>
      <c r="B36" s="48">
        <v>9</v>
      </c>
      <c r="C36" s="48">
        <v>2</v>
      </c>
      <c r="D36" s="42">
        <v>2</v>
      </c>
      <c r="E36" s="49"/>
      <c r="F36" s="50" t="s">
        <v>86</v>
      </c>
      <c r="G36" s="60" t="s">
        <v>113</v>
      </c>
      <c r="H36" s="51">
        <v>9762171</v>
      </c>
      <c r="I36" s="51">
        <v>323205</v>
      </c>
      <c r="J36" s="51">
        <v>0</v>
      </c>
      <c r="K36" s="51">
        <v>751555</v>
      </c>
      <c r="L36" s="51">
        <v>0</v>
      </c>
      <c r="M36" s="51">
        <v>0</v>
      </c>
      <c r="N36" s="51">
        <v>1492407</v>
      </c>
      <c r="O36" s="51">
        <v>203482</v>
      </c>
      <c r="P36" s="51">
        <v>4279978</v>
      </c>
      <c r="Q36" s="51">
        <v>45000</v>
      </c>
      <c r="R36" s="51">
        <v>1634765</v>
      </c>
      <c r="S36" s="51">
        <v>273606</v>
      </c>
      <c r="T36" s="51">
        <v>52794</v>
      </c>
      <c r="U36" s="51">
        <v>230949</v>
      </c>
      <c r="V36" s="51">
        <v>195800</v>
      </c>
      <c r="W36" s="51">
        <v>52630</v>
      </c>
      <c r="X36" s="51">
        <v>226000</v>
      </c>
    </row>
    <row r="37" spans="1:24" ht="12.75">
      <c r="A37" s="48">
        <v>6</v>
      </c>
      <c r="B37" s="48">
        <v>3</v>
      </c>
      <c r="C37" s="48">
        <v>3</v>
      </c>
      <c r="D37" s="42">
        <v>2</v>
      </c>
      <c r="E37" s="49"/>
      <c r="F37" s="50" t="s">
        <v>86</v>
      </c>
      <c r="G37" s="60" t="s">
        <v>114</v>
      </c>
      <c r="H37" s="51">
        <v>37198550.81</v>
      </c>
      <c r="I37" s="51">
        <v>938299</v>
      </c>
      <c r="J37" s="51">
        <v>0</v>
      </c>
      <c r="K37" s="51">
        <v>4465631.58</v>
      </c>
      <c r="L37" s="51">
        <v>42513</v>
      </c>
      <c r="M37" s="51">
        <v>191961.15</v>
      </c>
      <c r="N37" s="51">
        <v>4478172.61</v>
      </c>
      <c r="O37" s="51">
        <v>232071.56</v>
      </c>
      <c r="P37" s="51">
        <v>13988033</v>
      </c>
      <c r="Q37" s="51">
        <v>86000</v>
      </c>
      <c r="R37" s="51">
        <v>7112427</v>
      </c>
      <c r="S37" s="51">
        <v>0</v>
      </c>
      <c r="T37" s="51">
        <v>256205</v>
      </c>
      <c r="U37" s="51">
        <v>1573200</v>
      </c>
      <c r="V37" s="51">
        <v>2529688</v>
      </c>
      <c r="W37" s="51">
        <v>386128.16</v>
      </c>
      <c r="X37" s="51">
        <v>918220.75</v>
      </c>
    </row>
    <row r="38" spans="1:24" ht="12.75">
      <c r="A38" s="48">
        <v>6</v>
      </c>
      <c r="B38" s="48">
        <v>12</v>
      </c>
      <c r="C38" s="48">
        <v>1</v>
      </c>
      <c r="D38" s="42">
        <v>2</v>
      </c>
      <c r="E38" s="49"/>
      <c r="F38" s="50" t="s">
        <v>86</v>
      </c>
      <c r="G38" s="60" t="s">
        <v>115</v>
      </c>
      <c r="H38" s="51">
        <v>20359286</v>
      </c>
      <c r="I38" s="51">
        <v>335958</v>
      </c>
      <c r="J38" s="51">
        <v>0</v>
      </c>
      <c r="K38" s="51">
        <v>1013868</v>
      </c>
      <c r="L38" s="51">
        <v>195958</v>
      </c>
      <c r="M38" s="51">
        <v>45000</v>
      </c>
      <c r="N38" s="51">
        <v>2253517</v>
      </c>
      <c r="O38" s="51">
        <v>348151</v>
      </c>
      <c r="P38" s="51">
        <v>8882899</v>
      </c>
      <c r="Q38" s="51">
        <v>141846</v>
      </c>
      <c r="R38" s="51">
        <v>4115891</v>
      </c>
      <c r="S38" s="51">
        <v>164439</v>
      </c>
      <c r="T38" s="51">
        <v>749536</v>
      </c>
      <c r="U38" s="51">
        <v>1449505</v>
      </c>
      <c r="V38" s="51">
        <v>287218</v>
      </c>
      <c r="W38" s="51">
        <v>144893</v>
      </c>
      <c r="X38" s="51">
        <v>230607</v>
      </c>
    </row>
    <row r="39" spans="1:24" ht="12.75">
      <c r="A39" s="48">
        <v>6</v>
      </c>
      <c r="B39" s="48">
        <v>5</v>
      </c>
      <c r="C39" s="48">
        <v>2</v>
      </c>
      <c r="D39" s="42">
        <v>2</v>
      </c>
      <c r="E39" s="49"/>
      <c r="F39" s="50" t="s">
        <v>86</v>
      </c>
      <c r="G39" s="60" t="s">
        <v>116</v>
      </c>
      <c r="H39" s="51">
        <v>11603732.72</v>
      </c>
      <c r="I39" s="51">
        <v>401761</v>
      </c>
      <c r="J39" s="51">
        <v>0</v>
      </c>
      <c r="K39" s="51">
        <v>3308197</v>
      </c>
      <c r="L39" s="51">
        <v>0</v>
      </c>
      <c r="M39" s="51">
        <v>0</v>
      </c>
      <c r="N39" s="51">
        <v>1568828.54</v>
      </c>
      <c r="O39" s="51">
        <v>165958</v>
      </c>
      <c r="P39" s="51">
        <v>3294495.6</v>
      </c>
      <c r="Q39" s="51">
        <v>40000</v>
      </c>
      <c r="R39" s="51">
        <v>1430263.12</v>
      </c>
      <c r="S39" s="51">
        <v>0</v>
      </c>
      <c r="T39" s="51">
        <v>66527</v>
      </c>
      <c r="U39" s="51">
        <v>938632.46</v>
      </c>
      <c r="V39" s="51">
        <v>148079</v>
      </c>
      <c r="W39" s="51">
        <v>82500</v>
      </c>
      <c r="X39" s="51">
        <v>158491</v>
      </c>
    </row>
    <row r="40" spans="1:24" ht="12.75">
      <c r="A40" s="48">
        <v>6</v>
      </c>
      <c r="B40" s="48">
        <v>10</v>
      </c>
      <c r="C40" s="48">
        <v>1</v>
      </c>
      <c r="D40" s="42">
        <v>2</v>
      </c>
      <c r="E40" s="49"/>
      <c r="F40" s="50" t="s">
        <v>86</v>
      </c>
      <c r="G40" s="60" t="s">
        <v>117</v>
      </c>
      <c r="H40" s="51">
        <v>25995004.72</v>
      </c>
      <c r="I40" s="51">
        <v>480772</v>
      </c>
      <c r="J40" s="51">
        <v>291280</v>
      </c>
      <c r="K40" s="51">
        <v>738820</v>
      </c>
      <c r="L40" s="51">
        <v>0</v>
      </c>
      <c r="M40" s="51">
        <v>120600</v>
      </c>
      <c r="N40" s="51">
        <v>3173786</v>
      </c>
      <c r="O40" s="51">
        <v>284200</v>
      </c>
      <c r="P40" s="51">
        <v>11089189.93</v>
      </c>
      <c r="Q40" s="51">
        <v>88491</v>
      </c>
      <c r="R40" s="51">
        <v>4228505.88</v>
      </c>
      <c r="S40" s="51">
        <v>0</v>
      </c>
      <c r="T40" s="51">
        <v>336615.5</v>
      </c>
      <c r="U40" s="51">
        <v>3671537</v>
      </c>
      <c r="V40" s="51">
        <v>735823</v>
      </c>
      <c r="W40" s="51">
        <v>153994</v>
      </c>
      <c r="X40" s="51">
        <v>601390.41</v>
      </c>
    </row>
    <row r="41" spans="1:24" ht="12.75">
      <c r="A41" s="48">
        <v>6</v>
      </c>
      <c r="B41" s="48">
        <v>15</v>
      </c>
      <c r="C41" s="48">
        <v>3</v>
      </c>
      <c r="D41" s="42">
        <v>2</v>
      </c>
      <c r="E41" s="49"/>
      <c r="F41" s="50" t="s">
        <v>86</v>
      </c>
      <c r="G41" s="60" t="s">
        <v>118</v>
      </c>
      <c r="H41" s="51">
        <v>16088944</v>
      </c>
      <c r="I41" s="51">
        <v>3094221</v>
      </c>
      <c r="J41" s="51">
        <v>0</v>
      </c>
      <c r="K41" s="51">
        <v>674648</v>
      </c>
      <c r="L41" s="51">
        <v>0</v>
      </c>
      <c r="M41" s="51">
        <v>98870</v>
      </c>
      <c r="N41" s="51">
        <v>2054907</v>
      </c>
      <c r="O41" s="51">
        <v>301925</v>
      </c>
      <c r="P41" s="51">
        <v>5836767</v>
      </c>
      <c r="Q41" s="51">
        <v>56085</v>
      </c>
      <c r="R41" s="51">
        <v>2493834</v>
      </c>
      <c r="S41" s="51">
        <v>49134</v>
      </c>
      <c r="T41" s="51">
        <v>277668</v>
      </c>
      <c r="U41" s="51">
        <v>449344</v>
      </c>
      <c r="V41" s="51">
        <v>413159</v>
      </c>
      <c r="W41" s="51">
        <v>73798</v>
      </c>
      <c r="X41" s="51">
        <v>214584</v>
      </c>
    </row>
    <row r="42" spans="1:24" ht="12.75">
      <c r="A42" s="48">
        <v>6</v>
      </c>
      <c r="B42" s="48">
        <v>13</v>
      </c>
      <c r="C42" s="48">
        <v>1</v>
      </c>
      <c r="D42" s="42">
        <v>2</v>
      </c>
      <c r="E42" s="49"/>
      <c r="F42" s="50" t="s">
        <v>86</v>
      </c>
      <c r="G42" s="60" t="s">
        <v>119</v>
      </c>
      <c r="H42" s="51">
        <v>16584644.95</v>
      </c>
      <c r="I42" s="51">
        <v>1976705</v>
      </c>
      <c r="J42" s="51">
        <v>0</v>
      </c>
      <c r="K42" s="51">
        <v>284868.75</v>
      </c>
      <c r="L42" s="51">
        <v>43700</v>
      </c>
      <c r="M42" s="51">
        <v>483812</v>
      </c>
      <c r="N42" s="51">
        <v>2410482</v>
      </c>
      <c r="O42" s="51">
        <v>214381</v>
      </c>
      <c r="P42" s="51">
        <v>4170445</v>
      </c>
      <c r="Q42" s="51">
        <v>70000</v>
      </c>
      <c r="R42" s="51">
        <v>3395836</v>
      </c>
      <c r="S42" s="51">
        <v>163266.2</v>
      </c>
      <c r="T42" s="51">
        <v>246831</v>
      </c>
      <c r="U42" s="51">
        <v>1213000</v>
      </c>
      <c r="V42" s="51">
        <v>278500</v>
      </c>
      <c r="W42" s="51">
        <v>1432500</v>
      </c>
      <c r="X42" s="51">
        <v>200318</v>
      </c>
    </row>
    <row r="43" spans="1:24" ht="12.75">
      <c r="A43" s="48">
        <v>6</v>
      </c>
      <c r="B43" s="48">
        <v>4</v>
      </c>
      <c r="C43" s="48">
        <v>2</v>
      </c>
      <c r="D43" s="42">
        <v>2</v>
      </c>
      <c r="E43" s="49"/>
      <c r="F43" s="50" t="s">
        <v>86</v>
      </c>
      <c r="G43" s="60" t="s">
        <v>120</v>
      </c>
      <c r="H43" s="51">
        <v>17274329.5</v>
      </c>
      <c r="I43" s="51">
        <v>1463408</v>
      </c>
      <c r="J43" s="51">
        <v>0</v>
      </c>
      <c r="K43" s="51">
        <v>1674950</v>
      </c>
      <c r="L43" s="51">
        <v>0</v>
      </c>
      <c r="M43" s="51">
        <v>252000</v>
      </c>
      <c r="N43" s="51">
        <v>1929926</v>
      </c>
      <c r="O43" s="51">
        <v>338235</v>
      </c>
      <c r="P43" s="51">
        <v>6586702</v>
      </c>
      <c r="Q43" s="51">
        <v>62000</v>
      </c>
      <c r="R43" s="51">
        <v>2684758</v>
      </c>
      <c r="S43" s="51">
        <v>296461.5</v>
      </c>
      <c r="T43" s="51">
        <v>259497</v>
      </c>
      <c r="U43" s="51">
        <v>454315</v>
      </c>
      <c r="V43" s="51">
        <v>972994</v>
      </c>
      <c r="W43" s="51">
        <v>70000</v>
      </c>
      <c r="X43" s="51">
        <v>229083</v>
      </c>
    </row>
    <row r="44" spans="1:24" ht="12.75">
      <c r="A44" s="48">
        <v>6</v>
      </c>
      <c r="B44" s="48">
        <v>3</v>
      </c>
      <c r="C44" s="48">
        <v>4</v>
      </c>
      <c r="D44" s="42">
        <v>2</v>
      </c>
      <c r="E44" s="49"/>
      <c r="F44" s="50" t="s">
        <v>86</v>
      </c>
      <c r="G44" s="60" t="s">
        <v>121</v>
      </c>
      <c r="H44" s="51">
        <v>26366292</v>
      </c>
      <c r="I44" s="51">
        <v>558966</v>
      </c>
      <c r="J44" s="51">
        <v>150000</v>
      </c>
      <c r="K44" s="51">
        <v>2374673</v>
      </c>
      <c r="L44" s="51">
        <v>0</v>
      </c>
      <c r="M44" s="51">
        <v>114000</v>
      </c>
      <c r="N44" s="51">
        <v>2728635.06</v>
      </c>
      <c r="O44" s="51">
        <v>221500</v>
      </c>
      <c r="P44" s="51">
        <v>11248894.94</v>
      </c>
      <c r="Q44" s="51">
        <v>68000</v>
      </c>
      <c r="R44" s="51">
        <v>5398967</v>
      </c>
      <c r="S44" s="51">
        <v>0</v>
      </c>
      <c r="T44" s="51">
        <v>260828</v>
      </c>
      <c r="U44" s="51">
        <v>1071397</v>
      </c>
      <c r="V44" s="51">
        <v>1477500</v>
      </c>
      <c r="W44" s="51">
        <v>79000</v>
      </c>
      <c r="X44" s="51">
        <v>613931</v>
      </c>
    </row>
    <row r="45" spans="1:24" ht="12.75">
      <c r="A45" s="48">
        <v>6</v>
      </c>
      <c r="B45" s="48">
        <v>1</v>
      </c>
      <c r="C45" s="48">
        <v>4</v>
      </c>
      <c r="D45" s="42">
        <v>2</v>
      </c>
      <c r="E45" s="49"/>
      <c r="F45" s="50" t="s">
        <v>86</v>
      </c>
      <c r="G45" s="60" t="s">
        <v>122</v>
      </c>
      <c r="H45" s="51">
        <v>19825974.36</v>
      </c>
      <c r="I45" s="51">
        <v>3761984.2</v>
      </c>
      <c r="J45" s="51">
        <v>216234.58</v>
      </c>
      <c r="K45" s="51">
        <v>665203.36</v>
      </c>
      <c r="L45" s="51">
        <v>0</v>
      </c>
      <c r="M45" s="51">
        <v>174284</v>
      </c>
      <c r="N45" s="51">
        <v>1842697.7</v>
      </c>
      <c r="O45" s="51">
        <v>219739.08</v>
      </c>
      <c r="P45" s="51">
        <v>7677586.77</v>
      </c>
      <c r="Q45" s="51">
        <v>48514.73</v>
      </c>
      <c r="R45" s="51">
        <v>3161744.2</v>
      </c>
      <c r="S45" s="51">
        <v>248731.87</v>
      </c>
      <c r="T45" s="51">
        <v>374318</v>
      </c>
      <c r="U45" s="51">
        <v>428997.1</v>
      </c>
      <c r="V45" s="51">
        <v>638972</v>
      </c>
      <c r="W45" s="51">
        <v>1681</v>
      </c>
      <c r="X45" s="51">
        <v>365285.77</v>
      </c>
    </row>
    <row r="46" spans="1:24" ht="12.75">
      <c r="A46" s="48">
        <v>6</v>
      </c>
      <c r="B46" s="48">
        <v>3</v>
      </c>
      <c r="C46" s="48">
        <v>5</v>
      </c>
      <c r="D46" s="42">
        <v>2</v>
      </c>
      <c r="E46" s="49"/>
      <c r="F46" s="50" t="s">
        <v>86</v>
      </c>
      <c r="G46" s="60" t="s">
        <v>123</v>
      </c>
      <c r="H46" s="51">
        <v>8856622.67</v>
      </c>
      <c r="I46" s="51">
        <v>1950648</v>
      </c>
      <c r="J46" s="51">
        <v>26092</v>
      </c>
      <c r="K46" s="51">
        <v>346719</v>
      </c>
      <c r="L46" s="51">
        <v>10000</v>
      </c>
      <c r="M46" s="51">
        <v>106261.6</v>
      </c>
      <c r="N46" s="51">
        <v>1412647</v>
      </c>
      <c r="O46" s="51">
        <v>108359.17</v>
      </c>
      <c r="P46" s="51">
        <v>2054757</v>
      </c>
      <c r="Q46" s="51">
        <v>20000</v>
      </c>
      <c r="R46" s="51">
        <v>1770903.9</v>
      </c>
      <c r="S46" s="51">
        <v>0</v>
      </c>
      <c r="T46" s="51">
        <v>226303</v>
      </c>
      <c r="U46" s="51">
        <v>147742</v>
      </c>
      <c r="V46" s="51">
        <v>397644</v>
      </c>
      <c r="W46" s="51">
        <v>3600</v>
      </c>
      <c r="X46" s="51">
        <v>274946</v>
      </c>
    </row>
    <row r="47" spans="1:24" ht="12.75">
      <c r="A47" s="48">
        <v>6</v>
      </c>
      <c r="B47" s="48">
        <v>7</v>
      </c>
      <c r="C47" s="48">
        <v>3</v>
      </c>
      <c r="D47" s="42">
        <v>2</v>
      </c>
      <c r="E47" s="49"/>
      <c r="F47" s="50" t="s">
        <v>86</v>
      </c>
      <c r="G47" s="60" t="s">
        <v>124</v>
      </c>
      <c r="H47" s="51">
        <v>12873322</v>
      </c>
      <c r="I47" s="51">
        <v>747530</v>
      </c>
      <c r="J47" s="51">
        <v>0</v>
      </c>
      <c r="K47" s="51">
        <v>1331100</v>
      </c>
      <c r="L47" s="51">
        <v>0</v>
      </c>
      <c r="M47" s="51">
        <v>55000</v>
      </c>
      <c r="N47" s="51">
        <v>1610573</v>
      </c>
      <c r="O47" s="51">
        <v>103000</v>
      </c>
      <c r="P47" s="51">
        <v>5197568</v>
      </c>
      <c r="Q47" s="51">
        <v>58000</v>
      </c>
      <c r="R47" s="51">
        <v>2291596</v>
      </c>
      <c r="S47" s="51">
        <v>0</v>
      </c>
      <c r="T47" s="51">
        <v>197004</v>
      </c>
      <c r="U47" s="51">
        <v>358672</v>
      </c>
      <c r="V47" s="51">
        <v>425072</v>
      </c>
      <c r="W47" s="51">
        <v>330314</v>
      </c>
      <c r="X47" s="51">
        <v>167893</v>
      </c>
    </row>
    <row r="48" spans="1:24" ht="12.75">
      <c r="A48" s="48">
        <v>6</v>
      </c>
      <c r="B48" s="48">
        <v>5</v>
      </c>
      <c r="C48" s="48">
        <v>3</v>
      </c>
      <c r="D48" s="42">
        <v>2</v>
      </c>
      <c r="E48" s="49"/>
      <c r="F48" s="50" t="s">
        <v>86</v>
      </c>
      <c r="G48" s="60" t="s">
        <v>125</v>
      </c>
      <c r="H48" s="51">
        <v>18256083.26</v>
      </c>
      <c r="I48" s="51">
        <v>1447132</v>
      </c>
      <c r="J48" s="51">
        <v>131320</v>
      </c>
      <c r="K48" s="51">
        <v>1571988.79</v>
      </c>
      <c r="L48" s="51">
        <v>115062</v>
      </c>
      <c r="M48" s="51">
        <v>0</v>
      </c>
      <c r="N48" s="51">
        <v>1711206</v>
      </c>
      <c r="O48" s="51">
        <v>455510</v>
      </c>
      <c r="P48" s="51">
        <v>7781841.51</v>
      </c>
      <c r="Q48" s="51">
        <v>97159</v>
      </c>
      <c r="R48" s="51">
        <v>3543047.71</v>
      </c>
      <c r="S48" s="51">
        <v>0</v>
      </c>
      <c r="T48" s="51">
        <v>294402.25</v>
      </c>
      <c r="U48" s="51">
        <v>425657</v>
      </c>
      <c r="V48" s="51">
        <v>388412</v>
      </c>
      <c r="W48" s="51">
        <v>163600</v>
      </c>
      <c r="X48" s="51">
        <v>129745</v>
      </c>
    </row>
    <row r="49" spans="1:24" ht="12.75">
      <c r="A49" s="48">
        <v>6</v>
      </c>
      <c r="B49" s="48">
        <v>6</v>
      </c>
      <c r="C49" s="48">
        <v>2</v>
      </c>
      <c r="D49" s="42">
        <v>2</v>
      </c>
      <c r="E49" s="49"/>
      <c r="F49" s="50" t="s">
        <v>86</v>
      </c>
      <c r="G49" s="60" t="s">
        <v>126</v>
      </c>
      <c r="H49" s="51">
        <v>16535878.97</v>
      </c>
      <c r="I49" s="51">
        <v>273567</v>
      </c>
      <c r="J49" s="51">
        <v>280877</v>
      </c>
      <c r="K49" s="51">
        <v>1239814</v>
      </c>
      <c r="L49" s="51">
        <v>0</v>
      </c>
      <c r="M49" s="51">
        <v>0</v>
      </c>
      <c r="N49" s="51">
        <v>2997498.32</v>
      </c>
      <c r="O49" s="51">
        <v>184800</v>
      </c>
      <c r="P49" s="51">
        <v>7457234.7</v>
      </c>
      <c r="Q49" s="51">
        <v>45000</v>
      </c>
      <c r="R49" s="51">
        <v>2093534</v>
      </c>
      <c r="S49" s="51">
        <v>0</v>
      </c>
      <c r="T49" s="51">
        <v>89761</v>
      </c>
      <c r="U49" s="51">
        <v>555717.32</v>
      </c>
      <c r="V49" s="51">
        <v>299630</v>
      </c>
      <c r="W49" s="51">
        <v>686381.63</v>
      </c>
      <c r="X49" s="51">
        <v>332064</v>
      </c>
    </row>
    <row r="50" spans="1:24" ht="12.75">
      <c r="A50" s="48">
        <v>6</v>
      </c>
      <c r="B50" s="48">
        <v>8</v>
      </c>
      <c r="C50" s="48">
        <v>3</v>
      </c>
      <c r="D50" s="42">
        <v>2</v>
      </c>
      <c r="E50" s="49"/>
      <c r="F50" s="50" t="s">
        <v>86</v>
      </c>
      <c r="G50" s="60" t="s">
        <v>127</v>
      </c>
      <c r="H50" s="51">
        <v>20608471</v>
      </c>
      <c r="I50" s="51">
        <v>191982</v>
      </c>
      <c r="J50" s="51">
        <v>259000</v>
      </c>
      <c r="K50" s="51">
        <v>850636</v>
      </c>
      <c r="L50" s="51">
        <v>0</v>
      </c>
      <c r="M50" s="51">
        <v>849500</v>
      </c>
      <c r="N50" s="51">
        <v>2162809</v>
      </c>
      <c r="O50" s="51">
        <v>402940</v>
      </c>
      <c r="P50" s="51">
        <v>5743343</v>
      </c>
      <c r="Q50" s="51">
        <v>90000</v>
      </c>
      <c r="R50" s="51">
        <v>4085724</v>
      </c>
      <c r="S50" s="51">
        <v>40110</v>
      </c>
      <c r="T50" s="51">
        <v>382039</v>
      </c>
      <c r="U50" s="51">
        <v>1346811</v>
      </c>
      <c r="V50" s="51">
        <v>2278630</v>
      </c>
      <c r="W50" s="51">
        <v>1370433</v>
      </c>
      <c r="X50" s="51">
        <v>554514</v>
      </c>
    </row>
    <row r="51" spans="1:24" ht="12.75">
      <c r="A51" s="48">
        <v>6</v>
      </c>
      <c r="B51" s="48">
        <v>9</v>
      </c>
      <c r="C51" s="48">
        <v>4</v>
      </c>
      <c r="D51" s="42">
        <v>2</v>
      </c>
      <c r="E51" s="49"/>
      <c r="F51" s="50" t="s">
        <v>86</v>
      </c>
      <c r="G51" s="60" t="s">
        <v>128</v>
      </c>
      <c r="H51" s="51">
        <v>23789515</v>
      </c>
      <c r="I51" s="51">
        <v>4079346</v>
      </c>
      <c r="J51" s="51">
        <v>192800</v>
      </c>
      <c r="K51" s="51">
        <v>1683620</v>
      </c>
      <c r="L51" s="51">
        <v>124385</v>
      </c>
      <c r="M51" s="51">
        <v>197153</v>
      </c>
      <c r="N51" s="51">
        <v>2063975</v>
      </c>
      <c r="O51" s="51">
        <v>364371</v>
      </c>
      <c r="P51" s="51">
        <v>9605116</v>
      </c>
      <c r="Q51" s="51">
        <v>109000</v>
      </c>
      <c r="R51" s="51">
        <v>3778023</v>
      </c>
      <c r="S51" s="51">
        <v>95581</v>
      </c>
      <c r="T51" s="51">
        <v>483736</v>
      </c>
      <c r="U51" s="51">
        <v>428781</v>
      </c>
      <c r="V51" s="51">
        <v>303669</v>
      </c>
      <c r="W51" s="51">
        <v>88500</v>
      </c>
      <c r="X51" s="51">
        <v>191459</v>
      </c>
    </row>
    <row r="52" spans="1:24" ht="12.75">
      <c r="A52" s="48">
        <v>6</v>
      </c>
      <c r="B52" s="48">
        <v>9</v>
      </c>
      <c r="C52" s="48">
        <v>5</v>
      </c>
      <c r="D52" s="42">
        <v>2</v>
      </c>
      <c r="E52" s="49"/>
      <c r="F52" s="50" t="s">
        <v>86</v>
      </c>
      <c r="G52" s="60" t="s">
        <v>129</v>
      </c>
      <c r="H52" s="51">
        <v>27303735</v>
      </c>
      <c r="I52" s="51">
        <v>4115487</v>
      </c>
      <c r="J52" s="51">
        <v>0</v>
      </c>
      <c r="K52" s="51">
        <v>3660280</v>
      </c>
      <c r="L52" s="51">
        <v>0</v>
      </c>
      <c r="M52" s="51">
        <v>148500</v>
      </c>
      <c r="N52" s="51">
        <v>2701738</v>
      </c>
      <c r="O52" s="51">
        <v>380007</v>
      </c>
      <c r="P52" s="51">
        <v>9981286</v>
      </c>
      <c r="Q52" s="51">
        <v>93000</v>
      </c>
      <c r="R52" s="51">
        <v>3448119</v>
      </c>
      <c r="S52" s="51">
        <v>0</v>
      </c>
      <c r="T52" s="51">
        <v>210576</v>
      </c>
      <c r="U52" s="51">
        <v>901034</v>
      </c>
      <c r="V52" s="51">
        <v>781343</v>
      </c>
      <c r="W52" s="51">
        <v>84020</v>
      </c>
      <c r="X52" s="51">
        <v>798345</v>
      </c>
    </row>
    <row r="53" spans="1:24" ht="12.75">
      <c r="A53" s="48">
        <v>6</v>
      </c>
      <c r="B53" s="48">
        <v>5</v>
      </c>
      <c r="C53" s="48">
        <v>4</v>
      </c>
      <c r="D53" s="42">
        <v>2</v>
      </c>
      <c r="E53" s="49"/>
      <c r="F53" s="50" t="s">
        <v>86</v>
      </c>
      <c r="G53" s="60" t="s">
        <v>130</v>
      </c>
      <c r="H53" s="51">
        <v>19104551.28</v>
      </c>
      <c r="I53" s="51">
        <v>438889</v>
      </c>
      <c r="J53" s="51">
        <v>163119</v>
      </c>
      <c r="K53" s="51">
        <v>1325047</v>
      </c>
      <c r="L53" s="51">
        <v>0</v>
      </c>
      <c r="M53" s="51">
        <v>345398</v>
      </c>
      <c r="N53" s="51">
        <v>1885242.6</v>
      </c>
      <c r="O53" s="51">
        <v>1712860</v>
      </c>
      <c r="P53" s="51">
        <v>7005059.36</v>
      </c>
      <c r="Q53" s="51">
        <v>70000</v>
      </c>
      <c r="R53" s="51">
        <v>4638810.42</v>
      </c>
      <c r="S53" s="51">
        <v>0</v>
      </c>
      <c r="T53" s="51">
        <v>133310</v>
      </c>
      <c r="U53" s="51">
        <v>291479</v>
      </c>
      <c r="V53" s="51">
        <v>546800</v>
      </c>
      <c r="W53" s="51">
        <v>9550</v>
      </c>
      <c r="X53" s="51">
        <v>538986.9</v>
      </c>
    </row>
    <row r="54" spans="1:24" ht="12.75">
      <c r="A54" s="48">
        <v>6</v>
      </c>
      <c r="B54" s="48">
        <v>2</v>
      </c>
      <c r="C54" s="48">
        <v>6</v>
      </c>
      <c r="D54" s="42">
        <v>2</v>
      </c>
      <c r="E54" s="49"/>
      <c r="F54" s="50" t="s">
        <v>86</v>
      </c>
      <c r="G54" s="60" t="s">
        <v>131</v>
      </c>
      <c r="H54" s="51">
        <v>16501737.43</v>
      </c>
      <c r="I54" s="51">
        <v>4129598</v>
      </c>
      <c r="J54" s="51">
        <v>193920</v>
      </c>
      <c r="K54" s="51">
        <v>1834515</v>
      </c>
      <c r="L54" s="51">
        <v>0</v>
      </c>
      <c r="M54" s="51">
        <v>143655</v>
      </c>
      <c r="N54" s="51">
        <v>1928279</v>
      </c>
      <c r="O54" s="51">
        <v>153100</v>
      </c>
      <c r="P54" s="51">
        <v>3955123.8</v>
      </c>
      <c r="Q54" s="51">
        <v>53900</v>
      </c>
      <c r="R54" s="51">
        <v>2499650.63</v>
      </c>
      <c r="S54" s="51">
        <v>0</v>
      </c>
      <c r="T54" s="51">
        <v>216715</v>
      </c>
      <c r="U54" s="51">
        <v>384839</v>
      </c>
      <c r="V54" s="51">
        <v>877905</v>
      </c>
      <c r="W54" s="51">
        <v>55100</v>
      </c>
      <c r="X54" s="51">
        <v>75437</v>
      </c>
    </row>
    <row r="55" spans="1:24" ht="12.75">
      <c r="A55" s="48">
        <v>6</v>
      </c>
      <c r="B55" s="48">
        <v>6</v>
      </c>
      <c r="C55" s="48">
        <v>3</v>
      </c>
      <c r="D55" s="42">
        <v>2</v>
      </c>
      <c r="E55" s="49"/>
      <c r="F55" s="50" t="s">
        <v>86</v>
      </c>
      <c r="G55" s="60" t="s">
        <v>132</v>
      </c>
      <c r="H55" s="51">
        <v>9792005.09</v>
      </c>
      <c r="I55" s="51">
        <v>456380.6</v>
      </c>
      <c r="J55" s="51">
        <v>382000</v>
      </c>
      <c r="K55" s="51">
        <v>1087601.8</v>
      </c>
      <c r="L55" s="51">
        <v>0</v>
      </c>
      <c r="M55" s="51">
        <v>66964</v>
      </c>
      <c r="N55" s="51">
        <v>1478009</v>
      </c>
      <c r="O55" s="51">
        <v>114198</v>
      </c>
      <c r="P55" s="51">
        <v>3076288</v>
      </c>
      <c r="Q55" s="51">
        <v>39500</v>
      </c>
      <c r="R55" s="51">
        <v>1539358.81</v>
      </c>
      <c r="S55" s="51">
        <v>465253</v>
      </c>
      <c r="T55" s="51">
        <v>47920</v>
      </c>
      <c r="U55" s="51">
        <v>381545.21</v>
      </c>
      <c r="V55" s="51">
        <v>568381.67</v>
      </c>
      <c r="W55" s="51">
        <v>60000</v>
      </c>
      <c r="X55" s="51">
        <v>28605</v>
      </c>
    </row>
    <row r="56" spans="1:24" ht="12.75">
      <c r="A56" s="48">
        <v>6</v>
      </c>
      <c r="B56" s="48">
        <v>7</v>
      </c>
      <c r="C56" s="48">
        <v>4</v>
      </c>
      <c r="D56" s="42">
        <v>2</v>
      </c>
      <c r="E56" s="49"/>
      <c r="F56" s="50" t="s">
        <v>86</v>
      </c>
      <c r="G56" s="60" t="s">
        <v>133</v>
      </c>
      <c r="H56" s="51">
        <v>25583409.03</v>
      </c>
      <c r="I56" s="51">
        <v>376390</v>
      </c>
      <c r="J56" s="51">
        <v>4478000</v>
      </c>
      <c r="K56" s="51">
        <v>412917</v>
      </c>
      <c r="L56" s="51">
        <v>0</v>
      </c>
      <c r="M56" s="51">
        <v>16000</v>
      </c>
      <c r="N56" s="51">
        <v>2773004.35</v>
      </c>
      <c r="O56" s="51">
        <v>239100</v>
      </c>
      <c r="P56" s="51">
        <v>8890046</v>
      </c>
      <c r="Q56" s="51">
        <v>103000</v>
      </c>
      <c r="R56" s="51">
        <v>5680166</v>
      </c>
      <c r="S56" s="51">
        <v>55938</v>
      </c>
      <c r="T56" s="51">
        <v>639975</v>
      </c>
      <c r="U56" s="51">
        <v>400325.68</v>
      </c>
      <c r="V56" s="51">
        <v>813000</v>
      </c>
      <c r="W56" s="51">
        <v>199697</v>
      </c>
      <c r="X56" s="51">
        <v>505850</v>
      </c>
    </row>
    <row r="57" spans="1:24" ht="12.75">
      <c r="A57" s="48">
        <v>6</v>
      </c>
      <c r="B57" s="48">
        <v>20</v>
      </c>
      <c r="C57" s="48">
        <v>2</v>
      </c>
      <c r="D57" s="42">
        <v>2</v>
      </c>
      <c r="E57" s="49"/>
      <c r="F57" s="50" t="s">
        <v>86</v>
      </c>
      <c r="G57" s="60" t="s">
        <v>134</v>
      </c>
      <c r="H57" s="51">
        <v>11127373.38</v>
      </c>
      <c r="I57" s="51">
        <v>473127</v>
      </c>
      <c r="J57" s="51">
        <v>0</v>
      </c>
      <c r="K57" s="51">
        <v>552333.4</v>
      </c>
      <c r="L57" s="51">
        <v>0</v>
      </c>
      <c r="M57" s="51">
        <v>49400</v>
      </c>
      <c r="N57" s="51">
        <v>1224230</v>
      </c>
      <c r="O57" s="51">
        <v>275977</v>
      </c>
      <c r="P57" s="51">
        <v>4680620</v>
      </c>
      <c r="Q57" s="51">
        <v>22000</v>
      </c>
      <c r="R57" s="51">
        <v>2654304.98</v>
      </c>
      <c r="S57" s="51">
        <v>0</v>
      </c>
      <c r="T57" s="51">
        <v>395144</v>
      </c>
      <c r="U57" s="51">
        <v>237165</v>
      </c>
      <c r="V57" s="51">
        <v>415911</v>
      </c>
      <c r="W57" s="51">
        <v>0</v>
      </c>
      <c r="X57" s="51">
        <v>147161</v>
      </c>
    </row>
    <row r="58" spans="1:24" ht="12.75">
      <c r="A58" s="48">
        <v>6</v>
      </c>
      <c r="B58" s="48">
        <v>19</v>
      </c>
      <c r="C58" s="48">
        <v>2</v>
      </c>
      <c r="D58" s="42">
        <v>2</v>
      </c>
      <c r="E58" s="49"/>
      <c r="F58" s="50" t="s">
        <v>86</v>
      </c>
      <c r="G58" s="60" t="s">
        <v>135</v>
      </c>
      <c r="H58" s="51">
        <v>10269784.02</v>
      </c>
      <c r="I58" s="51">
        <v>977194</v>
      </c>
      <c r="J58" s="51">
        <v>178880.63</v>
      </c>
      <c r="K58" s="51">
        <v>213049.07</v>
      </c>
      <c r="L58" s="51">
        <v>6110.64</v>
      </c>
      <c r="M58" s="51">
        <v>67000</v>
      </c>
      <c r="N58" s="51">
        <v>1306606</v>
      </c>
      <c r="O58" s="51">
        <v>162193</v>
      </c>
      <c r="P58" s="51">
        <v>2865129.28</v>
      </c>
      <c r="Q58" s="51">
        <v>30000</v>
      </c>
      <c r="R58" s="51">
        <v>2265841.55</v>
      </c>
      <c r="S58" s="51">
        <v>40488</v>
      </c>
      <c r="T58" s="51">
        <v>91187</v>
      </c>
      <c r="U58" s="51">
        <v>292098.8</v>
      </c>
      <c r="V58" s="51">
        <v>1108365.81</v>
      </c>
      <c r="W58" s="51">
        <v>31000</v>
      </c>
      <c r="X58" s="51">
        <v>634640.24</v>
      </c>
    </row>
    <row r="59" spans="1:24" ht="12.75">
      <c r="A59" s="48">
        <v>6</v>
      </c>
      <c r="B59" s="48">
        <v>19</v>
      </c>
      <c r="C59" s="48">
        <v>3</v>
      </c>
      <c r="D59" s="42">
        <v>2</v>
      </c>
      <c r="E59" s="49"/>
      <c r="F59" s="50" t="s">
        <v>86</v>
      </c>
      <c r="G59" s="60" t="s">
        <v>136</v>
      </c>
      <c r="H59" s="51">
        <v>17339206.87</v>
      </c>
      <c r="I59" s="51">
        <v>2660465</v>
      </c>
      <c r="J59" s="51">
        <v>0</v>
      </c>
      <c r="K59" s="51">
        <v>1089333.45</v>
      </c>
      <c r="L59" s="51">
        <v>124665.8</v>
      </c>
      <c r="M59" s="51">
        <v>106220</v>
      </c>
      <c r="N59" s="51">
        <v>1397203</v>
      </c>
      <c r="O59" s="51">
        <v>212236</v>
      </c>
      <c r="P59" s="51">
        <v>4639923.98</v>
      </c>
      <c r="Q59" s="51">
        <v>41188</v>
      </c>
      <c r="R59" s="51">
        <v>2839294.36</v>
      </c>
      <c r="S59" s="51">
        <v>0</v>
      </c>
      <c r="T59" s="51">
        <v>186754</v>
      </c>
      <c r="U59" s="51">
        <v>2637166.4</v>
      </c>
      <c r="V59" s="51">
        <v>805300</v>
      </c>
      <c r="W59" s="51">
        <v>152690</v>
      </c>
      <c r="X59" s="51">
        <v>446766.88</v>
      </c>
    </row>
    <row r="60" spans="1:24" ht="12.75">
      <c r="A60" s="48">
        <v>6</v>
      </c>
      <c r="B60" s="48">
        <v>4</v>
      </c>
      <c r="C60" s="48">
        <v>3</v>
      </c>
      <c r="D60" s="42">
        <v>2</v>
      </c>
      <c r="E60" s="49"/>
      <c r="F60" s="50" t="s">
        <v>86</v>
      </c>
      <c r="G60" s="60" t="s">
        <v>137</v>
      </c>
      <c r="H60" s="51">
        <v>17179141.1</v>
      </c>
      <c r="I60" s="51">
        <v>2025377</v>
      </c>
      <c r="J60" s="51">
        <v>0</v>
      </c>
      <c r="K60" s="51">
        <v>373034</v>
      </c>
      <c r="L60" s="51">
        <v>0</v>
      </c>
      <c r="M60" s="51">
        <v>25000</v>
      </c>
      <c r="N60" s="51">
        <v>2280565</v>
      </c>
      <c r="O60" s="51">
        <v>110389</v>
      </c>
      <c r="P60" s="51">
        <v>6990184.14</v>
      </c>
      <c r="Q60" s="51">
        <v>35000</v>
      </c>
      <c r="R60" s="51">
        <v>3680407.96</v>
      </c>
      <c r="S60" s="51">
        <v>0</v>
      </c>
      <c r="T60" s="51">
        <v>411358</v>
      </c>
      <c r="U60" s="51">
        <v>376383</v>
      </c>
      <c r="V60" s="51">
        <v>571449</v>
      </c>
      <c r="W60" s="51">
        <v>0</v>
      </c>
      <c r="X60" s="51">
        <v>299994</v>
      </c>
    </row>
    <row r="61" spans="1:24" ht="12.75">
      <c r="A61" s="48">
        <v>6</v>
      </c>
      <c r="B61" s="48">
        <v>4</v>
      </c>
      <c r="C61" s="48">
        <v>4</v>
      </c>
      <c r="D61" s="42">
        <v>2</v>
      </c>
      <c r="E61" s="49"/>
      <c r="F61" s="50" t="s">
        <v>86</v>
      </c>
      <c r="G61" s="60" t="s">
        <v>89</v>
      </c>
      <c r="H61" s="51">
        <v>30689953</v>
      </c>
      <c r="I61" s="51">
        <v>2806745</v>
      </c>
      <c r="J61" s="51">
        <v>473790</v>
      </c>
      <c r="K61" s="51">
        <v>1785053</v>
      </c>
      <c r="L61" s="51">
        <v>30210</v>
      </c>
      <c r="M61" s="51">
        <v>1108330</v>
      </c>
      <c r="N61" s="51">
        <v>3307837</v>
      </c>
      <c r="O61" s="51">
        <v>276349</v>
      </c>
      <c r="P61" s="51">
        <v>11120662</v>
      </c>
      <c r="Q61" s="51">
        <v>55000</v>
      </c>
      <c r="R61" s="51">
        <v>5417306</v>
      </c>
      <c r="S61" s="51">
        <v>0</v>
      </c>
      <c r="T61" s="51">
        <v>375283</v>
      </c>
      <c r="U61" s="51">
        <v>1067990</v>
      </c>
      <c r="V61" s="51">
        <v>2522147</v>
      </c>
      <c r="W61" s="51">
        <v>82510</v>
      </c>
      <c r="X61" s="51">
        <v>260741</v>
      </c>
    </row>
    <row r="62" spans="1:24" ht="12.75">
      <c r="A62" s="48">
        <v>6</v>
      </c>
      <c r="B62" s="48">
        <v>6</v>
      </c>
      <c r="C62" s="48">
        <v>4</v>
      </c>
      <c r="D62" s="42">
        <v>2</v>
      </c>
      <c r="E62" s="49"/>
      <c r="F62" s="50" t="s">
        <v>86</v>
      </c>
      <c r="G62" s="60" t="s">
        <v>138</v>
      </c>
      <c r="H62" s="51">
        <v>27995356.58</v>
      </c>
      <c r="I62" s="51">
        <v>3023389</v>
      </c>
      <c r="J62" s="51">
        <v>0</v>
      </c>
      <c r="K62" s="51">
        <v>711325</v>
      </c>
      <c r="L62" s="51">
        <v>0</v>
      </c>
      <c r="M62" s="51">
        <v>3500</v>
      </c>
      <c r="N62" s="51">
        <v>3250817</v>
      </c>
      <c r="O62" s="51">
        <v>208544</v>
      </c>
      <c r="P62" s="51">
        <v>11178124</v>
      </c>
      <c r="Q62" s="51">
        <v>90300</v>
      </c>
      <c r="R62" s="51">
        <v>4809782</v>
      </c>
      <c r="S62" s="51">
        <v>250620.58</v>
      </c>
      <c r="T62" s="51">
        <v>396287</v>
      </c>
      <c r="U62" s="51">
        <v>1239757</v>
      </c>
      <c r="V62" s="51">
        <v>1474127</v>
      </c>
      <c r="W62" s="51">
        <v>780700</v>
      </c>
      <c r="X62" s="51">
        <v>578084</v>
      </c>
    </row>
    <row r="63" spans="1:24" ht="12.75">
      <c r="A63" s="48">
        <v>6</v>
      </c>
      <c r="B63" s="48">
        <v>9</v>
      </c>
      <c r="C63" s="48">
        <v>6</v>
      </c>
      <c r="D63" s="42">
        <v>2</v>
      </c>
      <c r="E63" s="49"/>
      <c r="F63" s="50" t="s">
        <v>86</v>
      </c>
      <c r="G63" s="60" t="s">
        <v>139</v>
      </c>
      <c r="H63" s="51">
        <v>21156030.36</v>
      </c>
      <c r="I63" s="51">
        <v>475464</v>
      </c>
      <c r="J63" s="51">
        <v>0</v>
      </c>
      <c r="K63" s="51">
        <v>1213772.8</v>
      </c>
      <c r="L63" s="51">
        <v>0</v>
      </c>
      <c r="M63" s="51">
        <v>35000</v>
      </c>
      <c r="N63" s="51">
        <v>1795233</v>
      </c>
      <c r="O63" s="51">
        <v>434235.94</v>
      </c>
      <c r="P63" s="51">
        <v>10207350.07</v>
      </c>
      <c r="Q63" s="51">
        <v>140000</v>
      </c>
      <c r="R63" s="51">
        <v>3564563.36</v>
      </c>
      <c r="S63" s="51">
        <v>45504</v>
      </c>
      <c r="T63" s="51">
        <v>509676</v>
      </c>
      <c r="U63" s="51">
        <v>1609201.19</v>
      </c>
      <c r="V63" s="51">
        <v>314200</v>
      </c>
      <c r="W63" s="51">
        <v>71980</v>
      </c>
      <c r="X63" s="51">
        <v>739850</v>
      </c>
    </row>
    <row r="64" spans="1:24" ht="12.75">
      <c r="A64" s="48">
        <v>6</v>
      </c>
      <c r="B64" s="48">
        <v>13</v>
      </c>
      <c r="C64" s="48">
        <v>2</v>
      </c>
      <c r="D64" s="42">
        <v>2</v>
      </c>
      <c r="E64" s="49"/>
      <c r="F64" s="50" t="s">
        <v>86</v>
      </c>
      <c r="G64" s="60" t="s">
        <v>140</v>
      </c>
      <c r="H64" s="51">
        <v>13759104</v>
      </c>
      <c r="I64" s="51">
        <v>509437</v>
      </c>
      <c r="J64" s="51">
        <v>216200</v>
      </c>
      <c r="K64" s="51">
        <v>726563</v>
      </c>
      <c r="L64" s="51">
        <v>125737</v>
      </c>
      <c r="M64" s="51">
        <v>320045</v>
      </c>
      <c r="N64" s="51">
        <v>1648875</v>
      </c>
      <c r="O64" s="51">
        <v>152700</v>
      </c>
      <c r="P64" s="51">
        <v>5390133</v>
      </c>
      <c r="Q64" s="51">
        <v>52500</v>
      </c>
      <c r="R64" s="51">
        <v>1979678</v>
      </c>
      <c r="S64" s="51">
        <v>221510</v>
      </c>
      <c r="T64" s="51">
        <v>119455</v>
      </c>
      <c r="U64" s="51">
        <v>729815</v>
      </c>
      <c r="V64" s="51">
        <v>708999</v>
      </c>
      <c r="W64" s="51">
        <v>362200</v>
      </c>
      <c r="X64" s="51">
        <v>495257</v>
      </c>
    </row>
    <row r="65" spans="1:24" ht="12.75">
      <c r="A65" s="48">
        <v>6</v>
      </c>
      <c r="B65" s="48">
        <v>14</v>
      </c>
      <c r="C65" s="48">
        <v>3</v>
      </c>
      <c r="D65" s="42">
        <v>2</v>
      </c>
      <c r="E65" s="49"/>
      <c r="F65" s="50" t="s">
        <v>86</v>
      </c>
      <c r="G65" s="60" t="s">
        <v>141</v>
      </c>
      <c r="H65" s="51">
        <v>12520521</v>
      </c>
      <c r="I65" s="51">
        <v>162267</v>
      </c>
      <c r="J65" s="51">
        <v>0</v>
      </c>
      <c r="K65" s="51">
        <v>885030</v>
      </c>
      <c r="L65" s="51">
        <v>525000</v>
      </c>
      <c r="M65" s="51">
        <v>402000</v>
      </c>
      <c r="N65" s="51">
        <v>1644696</v>
      </c>
      <c r="O65" s="51">
        <v>1013189</v>
      </c>
      <c r="P65" s="51">
        <v>4559600</v>
      </c>
      <c r="Q65" s="51">
        <v>45000</v>
      </c>
      <c r="R65" s="51">
        <v>1911650</v>
      </c>
      <c r="S65" s="51">
        <v>124316</v>
      </c>
      <c r="T65" s="51">
        <v>196248</v>
      </c>
      <c r="U65" s="51">
        <v>277998</v>
      </c>
      <c r="V65" s="51">
        <v>269000</v>
      </c>
      <c r="W65" s="51">
        <v>207500</v>
      </c>
      <c r="X65" s="51">
        <v>297027</v>
      </c>
    </row>
    <row r="66" spans="1:24" ht="12.75">
      <c r="A66" s="48">
        <v>6</v>
      </c>
      <c r="B66" s="48">
        <v>1</v>
      </c>
      <c r="C66" s="48">
        <v>5</v>
      </c>
      <c r="D66" s="42">
        <v>2</v>
      </c>
      <c r="E66" s="49"/>
      <c r="F66" s="50" t="s">
        <v>86</v>
      </c>
      <c r="G66" s="60" t="s">
        <v>142</v>
      </c>
      <c r="H66" s="51">
        <v>24242202.85</v>
      </c>
      <c r="I66" s="51">
        <v>4372736</v>
      </c>
      <c r="J66" s="51">
        <v>286170</v>
      </c>
      <c r="K66" s="51">
        <v>811237.5</v>
      </c>
      <c r="L66" s="51">
        <v>1700</v>
      </c>
      <c r="M66" s="51">
        <v>1185000</v>
      </c>
      <c r="N66" s="51">
        <v>2279182.79</v>
      </c>
      <c r="O66" s="51">
        <v>202800</v>
      </c>
      <c r="P66" s="51">
        <v>5111878.15</v>
      </c>
      <c r="Q66" s="51">
        <v>65000</v>
      </c>
      <c r="R66" s="51">
        <v>2966673</v>
      </c>
      <c r="S66" s="51">
        <v>121709.16</v>
      </c>
      <c r="T66" s="51">
        <v>219303.85</v>
      </c>
      <c r="U66" s="51">
        <v>292050</v>
      </c>
      <c r="V66" s="51">
        <v>4372419.4</v>
      </c>
      <c r="W66" s="51">
        <v>542200</v>
      </c>
      <c r="X66" s="51">
        <v>1412143</v>
      </c>
    </row>
    <row r="67" spans="1:24" ht="12.75">
      <c r="A67" s="48">
        <v>6</v>
      </c>
      <c r="B67" s="48">
        <v>18</v>
      </c>
      <c r="C67" s="48">
        <v>3</v>
      </c>
      <c r="D67" s="42">
        <v>2</v>
      </c>
      <c r="E67" s="49"/>
      <c r="F67" s="50" t="s">
        <v>86</v>
      </c>
      <c r="G67" s="60" t="s">
        <v>143</v>
      </c>
      <c r="H67" s="51">
        <v>12177834.47</v>
      </c>
      <c r="I67" s="51">
        <v>2215107</v>
      </c>
      <c r="J67" s="51">
        <v>152188</v>
      </c>
      <c r="K67" s="51">
        <v>793508</v>
      </c>
      <c r="L67" s="51">
        <v>0</v>
      </c>
      <c r="M67" s="51">
        <v>11300</v>
      </c>
      <c r="N67" s="51">
        <v>1228382</v>
      </c>
      <c r="O67" s="51">
        <v>180624</v>
      </c>
      <c r="P67" s="51">
        <v>4508133.27</v>
      </c>
      <c r="Q67" s="51">
        <v>30500</v>
      </c>
      <c r="R67" s="51">
        <v>2051844.46</v>
      </c>
      <c r="S67" s="51">
        <v>0</v>
      </c>
      <c r="T67" s="51">
        <v>52367.5</v>
      </c>
      <c r="U67" s="51">
        <v>508510.74</v>
      </c>
      <c r="V67" s="51">
        <v>211564</v>
      </c>
      <c r="W67" s="51">
        <v>45500</v>
      </c>
      <c r="X67" s="51">
        <v>188305.5</v>
      </c>
    </row>
    <row r="68" spans="1:24" ht="12.75">
      <c r="A68" s="48">
        <v>6</v>
      </c>
      <c r="B68" s="48">
        <v>9</v>
      </c>
      <c r="C68" s="48">
        <v>7</v>
      </c>
      <c r="D68" s="42">
        <v>2</v>
      </c>
      <c r="E68" s="49"/>
      <c r="F68" s="50" t="s">
        <v>86</v>
      </c>
      <c r="G68" s="60" t="s">
        <v>144</v>
      </c>
      <c r="H68" s="51">
        <v>42282597.44</v>
      </c>
      <c r="I68" s="51">
        <v>9374143.37</v>
      </c>
      <c r="J68" s="51">
        <v>0</v>
      </c>
      <c r="K68" s="51">
        <v>4969517.99</v>
      </c>
      <c r="L68" s="51">
        <v>0</v>
      </c>
      <c r="M68" s="51">
        <v>982958.07</v>
      </c>
      <c r="N68" s="51">
        <v>4046928.36</v>
      </c>
      <c r="O68" s="51">
        <v>308607.06</v>
      </c>
      <c r="P68" s="51">
        <v>13452764.46</v>
      </c>
      <c r="Q68" s="51">
        <v>165200</v>
      </c>
      <c r="R68" s="51">
        <v>5115468.95</v>
      </c>
      <c r="S68" s="51">
        <v>0</v>
      </c>
      <c r="T68" s="51">
        <v>276087.8</v>
      </c>
      <c r="U68" s="51">
        <v>1166763.51</v>
      </c>
      <c r="V68" s="51">
        <v>924050</v>
      </c>
      <c r="W68" s="51">
        <v>201489.8</v>
      </c>
      <c r="X68" s="51">
        <v>1298618.07</v>
      </c>
    </row>
    <row r="69" spans="1:24" ht="12.75">
      <c r="A69" s="48">
        <v>6</v>
      </c>
      <c r="B69" s="48">
        <v>8</v>
      </c>
      <c r="C69" s="48">
        <v>4</v>
      </c>
      <c r="D69" s="42">
        <v>2</v>
      </c>
      <c r="E69" s="49"/>
      <c r="F69" s="50" t="s">
        <v>86</v>
      </c>
      <c r="G69" s="60" t="s">
        <v>145</v>
      </c>
      <c r="H69" s="51">
        <v>11877175</v>
      </c>
      <c r="I69" s="51">
        <v>4280167</v>
      </c>
      <c r="J69" s="51">
        <v>221500</v>
      </c>
      <c r="K69" s="51">
        <v>429061</v>
      </c>
      <c r="L69" s="51">
        <v>0</v>
      </c>
      <c r="M69" s="51">
        <v>190708</v>
      </c>
      <c r="N69" s="51">
        <v>1372618</v>
      </c>
      <c r="O69" s="51">
        <v>190243</v>
      </c>
      <c r="P69" s="51">
        <v>2305436</v>
      </c>
      <c r="Q69" s="51">
        <v>41000</v>
      </c>
      <c r="R69" s="51">
        <v>2014246</v>
      </c>
      <c r="S69" s="51">
        <v>176935</v>
      </c>
      <c r="T69" s="51">
        <v>125212</v>
      </c>
      <c r="U69" s="51">
        <v>206635</v>
      </c>
      <c r="V69" s="51">
        <v>177500</v>
      </c>
      <c r="W69" s="51">
        <v>35000</v>
      </c>
      <c r="X69" s="51">
        <v>110914</v>
      </c>
    </row>
    <row r="70" spans="1:24" ht="12.75">
      <c r="A70" s="48">
        <v>6</v>
      </c>
      <c r="B70" s="48">
        <v>12</v>
      </c>
      <c r="C70" s="48">
        <v>2</v>
      </c>
      <c r="D70" s="42">
        <v>2</v>
      </c>
      <c r="E70" s="49"/>
      <c r="F70" s="50" t="s">
        <v>86</v>
      </c>
      <c r="G70" s="60" t="s">
        <v>146</v>
      </c>
      <c r="H70" s="51">
        <v>26526075</v>
      </c>
      <c r="I70" s="51">
        <v>1214514</v>
      </c>
      <c r="J70" s="51">
        <v>0</v>
      </c>
      <c r="K70" s="51">
        <v>3345579</v>
      </c>
      <c r="L70" s="51">
        <v>0</v>
      </c>
      <c r="M70" s="51">
        <v>70000</v>
      </c>
      <c r="N70" s="51">
        <v>2126853</v>
      </c>
      <c r="O70" s="51">
        <v>205584</v>
      </c>
      <c r="P70" s="51">
        <v>7784329</v>
      </c>
      <c r="Q70" s="51">
        <v>96050</v>
      </c>
      <c r="R70" s="51">
        <v>4695736</v>
      </c>
      <c r="S70" s="51">
        <v>0</v>
      </c>
      <c r="T70" s="51">
        <v>494907</v>
      </c>
      <c r="U70" s="51">
        <v>2815613</v>
      </c>
      <c r="V70" s="51">
        <v>599380</v>
      </c>
      <c r="W70" s="51">
        <v>2859143</v>
      </c>
      <c r="X70" s="51">
        <v>218387</v>
      </c>
    </row>
    <row r="71" spans="1:24" ht="12.75">
      <c r="A71" s="48">
        <v>6</v>
      </c>
      <c r="B71" s="48">
        <v>3</v>
      </c>
      <c r="C71" s="48">
        <v>6</v>
      </c>
      <c r="D71" s="42">
        <v>2</v>
      </c>
      <c r="E71" s="49"/>
      <c r="F71" s="50" t="s">
        <v>86</v>
      </c>
      <c r="G71" s="60" t="s">
        <v>147</v>
      </c>
      <c r="H71" s="51">
        <v>14261571.15</v>
      </c>
      <c r="I71" s="51">
        <v>1725194.78</v>
      </c>
      <c r="J71" s="51">
        <v>40501</v>
      </c>
      <c r="K71" s="51">
        <v>1208604</v>
      </c>
      <c r="L71" s="51">
        <v>0</v>
      </c>
      <c r="M71" s="51">
        <v>15000</v>
      </c>
      <c r="N71" s="51">
        <v>1706410.92</v>
      </c>
      <c r="O71" s="51">
        <v>101965.11</v>
      </c>
      <c r="P71" s="51">
        <v>4956060.17</v>
      </c>
      <c r="Q71" s="51">
        <v>46000</v>
      </c>
      <c r="R71" s="51">
        <v>2693935</v>
      </c>
      <c r="S71" s="51">
        <v>289570.63</v>
      </c>
      <c r="T71" s="51">
        <v>119357</v>
      </c>
      <c r="U71" s="51">
        <v>813753.26</v>
      </c>
      <c r="V71" s="51">
        <v>255931</v>
      </c>
      <c r="W71" s="51">
        <v>48168</v>
      </c>
      <c r="X71" s="51">
        <v>241120.28</v>
      </c>
    </row>
    <row r="72" spans="1:24" ht="12.75">
      <c r="A72" s="48">
        <v>6</v>
      </c>
      <c r="B72" s="48">
        <v>8</v>
      </c>
      <c r="C72" s="48">
        <v>5</v>
      </c>
      <c r="D72" s="42">
        <v>2</v>
      </c>
      <c r="E72" s="49"/>
      <c r="F72" s="50" t="s">
        <v>86</v>
      </c>
      <c r="G72" s="60" t="s">
        <v>148</v>
      </c>
      <c r="H72" s="51">
        <v>20888051</v>
      </c>
      <c r="I72" s="51">
        <v>1809063</v>
      </c>
      <c r="J72" s="51">
        <v>870317</v>
      </c>
      <c r="K72" s="51">
        <v>1180484</v>
      </c>
      <c r="L72" s="51">
        <v>83218</v>
      </c>
      <c r="M72" s="51">
        <v>103978</v>
      </c>
      <c r="N72" s="51">
        <v>2387833</v>
      </c>
      <c r="O72" s="51">
        <v>257400</v>
      </c>
      <c r="P72" s="51">
        <v>7300190</v>
      </c>
      <c r="Q72" s="51">
        <v>79270</v>
      </c>
      <c r="R72" s="51">
        <v>2811541</v>
      </c>
      <c r="S72" s="51">
        <v>179375</v>
      </c>
      <c r="T72" s="51">
        <v>873097</v>
      </c>
      <c r="U72" s="51">
        <v>1816298</v>
      </c>
      <c r="V72" s="51">
        <v>758997</v>
      </c>
      <c r="W72" s="51">
        <v>91540</v>
      </c>
      <c r="X72" s="51">
        <v>285450</v>
      </c>
    </row>
    <row r="73" spans="1:24" ht="12.75">
      <c r="A73" s="48">
        <v>6</v>
      </c>
      <c r="B73" s="48">
        <v>12</v>
      </c>
      <c r="C73" s="48">
        <v>3</v>
      </c>
      <c r="D73" s="42">
        <v>2</v>
      </c>
      <c r="E73" s="49"/>
      <c r="F73" s="50" t="s">
        <v>86</v>
      </c>
      <c r="G73" s="60" t="s">
        <v>149</v>
      </c>
      <c r="H73" s="51">
        <v>16831049</v>
      </c>
      <c r="I73" s="51">
        <v>1446867</v>
      </c>
      <c r="J73" s="51">
        <v>10000</v>
      </c>
      <c r="K73" s="51">
        <v>277295</v>
      </c>
      <c r="L73" s="51">
        <v>14133</v>
      </c>
      <c r="M73" s="51">
        <v>36471</v>
      </c>
      <c r="N73" s="51">
        <v>1848823</v>
      </c>
      <c r="O73" s="51">
        <v>199622</v>
      </c>
      <c r="P73" s="51">
        <v>8006691</v>
      </c>
      <c r="Q73" s="51">
        <v>70000</v>
      </c>
      <c r="R73" s="51">
        <v>3157158</v>
      </c>
      <c r="S73" s="51">
        <v>0</v>
      </c>
      <c r="T73" s="51">
        <v>517727</v>
      </c>
      <c r="U73" s="51">
        <v>394446</v>
      </c>
      <c r="V73" s="51">
        <v>450655</v>
      </c>
      <c r="W73" s="51">
        <v>75139</v>
      </c>
      <c r="X73" s="51">
        <v>326022</v>
      </c>
    </row>
    <row r="74" spans="1:24" ht="12.75">
      <c r="A74" s="48">
        <v>6</v>
      </c>
      <c r="B74" s="48">
        <v>15</v>
      </c>
      <c r="C74" s="48">
        <v>4</v>
      </c>
      <c r="D74" s="42">
        <v>2</v>
      </c>
      <c r="E74" s="49"/>
      <c r="F74" s="50" t="s">
        <v>86</v>
      </c>
      <c r="G74" s="60" t="s">
        <v>150</v>
      </c>
      <c r="H74" s="51">
        <v>22987121</v>
      </c>
      <c r="I74" s="51">
        <v>249570</v>
      </c>
      <c r="J74" s="51">
        <v>0</v>
      </c>
      <c r="K74" s="51">
        <v>452765</v>
      </c>
      <c r="L74" s="51">
        <v>0</v>
      </c>
      <c r="M74" s="51">
        <v>200700</v>
      </c>
      <c r="N74" s="51">
        <v>2915938</v>
      </c>
      <c r="O74" s="51">
        <v>167528</v>
      </c>
      <c r="P74" s="51">
        <v>10655248</v>
      </c>
      <c r="Q74" s="51">
        <v>48885</v>
      </c>
      <c r="R74" s="51">
        <v>5134752</v>
      </c>
      <c r="S74" s="51">
        <v>0</v>
      </c>
      <c r="T74" s="51">
        <v>220560</v>
      </c>
      <c r="U74" s="51">
        <v>526000</v>
      </c>
      <c r="V74" s="51">
        <v>1703336</v>
      </c>
      <c r="W74" s="51">
        <v>168100</v>
      </c>
      <c r="X74" s="51">
        <v>543739</v>
      </c>
    </row>
    <row r="75" spans="1:24" ht="12.75">
      <c r="A75" s="48">
        <v>6</v>
      </c>
      <c r="B75" s="48">
        <v>16</v>
      </c>
      <c r="C75" s="48">
        <v>2</v>
      </c>
      <c r="D75" s="42">
        <v>2</v>
      </c>
      <c r="E75" s="49"/>
      <c r="F75" s="50" t="s">
        <v>86</v>
      </c>
      <c r="G75" s="60" t="s">
        <v>151</v>
      </c>
      <c r="H75" s="51">
        <v>27019149</v>
      </c>
      <c r="I75" s="51">
        <v>4315650</v>
      </c>
      <c r="J75" s="51">
        <v>0</v>
      </c>
      <c r="K75" s="51">
        <v>2457550</v>
      </c>
      <c r="L75" s="51">
        <v>0</v>
      </c>
      <c r="M75" s="51">
        <v>2700</v>
      </c>
      <c r="N75" s="51">
        <v>1812614</v>
      </c>
      <c r="O75" s="51">
        <v>224085</v>
      </c>
      <c r="P75" s="51">
        <v>10915246</v>
      </c>
      <c r="Q75" s="51">
        <v>58000</v>
      </c>
      <c r="R75" s="51">
        <v>3730620</v>
      </c>
      <c r="S75" s="51">
        <v>179232</v>
      </c>
      <c r="T75" s="51">
        <v>398775</v>
      </c>
      <c r="U75" s="51">
        <v>697437</v>
      </c>
      <c r="V75" s="51">
        <v>720753</v>
      </c>
      <c r="W75" s="51">
        <v>1253000</v>
      </c>
      <c r="X75" s="51">
        <v>253487</v>
      </c>
    </row>
    <row r="76" spans="1:24" ht="12.75">
      <c r="A76" s="48">
        <v>6</v>
      </c>
      <c r="B76" s="48">
        <v>1</v>
      </c>
      <c r="C76" s="48">
        <v>6</v>
      </c>
      <c r="D76" s="42">
        <v>2</v>
      </c>
      <c r="E76" s="49"/>
      <c r="F76" s="50" t="s">
        <v>86</v>
      </c>
      <c r="G76" s="60" t="s">
        <v>152</v>
      </c>
      <c r="H76" s="51">
        <v>12284085.2</v>
      </c>
      <c r="I76" s="51">
        <v>716956</v>
      </c>
      <c r="J76" s="51">
        <v>171086.07</v>
      </c>
      <c r="K76" s="51">
        <v>571408.37</v>
      </c>
      <c r="L76" s="51">
        <v>0</v>
      </c>
      <c r="M76" s="51">
        <v>97840</v>
      </c>
      <c r="N76" s="51">
        <v>1825458.07</v>
      </c>
      <c r="O76" s="51">
        <v>335520</v>
      </c>
      <c r="P76" s="51">
        <v>4586103.14</v>
      </c>
      <c r="Q76" s="51">
        <v>36000</v>
      </c>
      <c r="R76" s="51">
        <v>2690342.55</v>
      </c>
      <c r="S76" s="51">
        <v>114968.88</v>
      </c>
      <c r="T76" s="51">
        <v>252390.36</v>
      </c>
      <c r="U76" s="51">
        <v>509288.67</v>
      </c>
      <c r="V76" s="51">
        <v>312000</v>
      </c>
      <c r="W76" s="51">
        <v>1300</v>
      </c>
      <c r="X76" s="51">
        <v>63423.09</v>
      </c>
    </row>
    <row r="77" spans="1:24" ht="12.75">
      <c r="A77" s="48">
        <v>6</v>
      </c>
      <c r="B77" s="48">
        <v>15</v>
      </c>
      <c r="C77" s="48">
        <v>5</v>
      </c>
      <c r="D77" s="42">
        <v>2</v>
      </c>
      <c r="E77" s="49"/>
      <c r="F77" s="50" t="s">
        <v>86</v>
      </c>
      <c r="G77" s="60" t="s">
        <v>153</v>
      </c>
      <c r="H77" s="51">
        <v>12875863.56</v>
      </c>
      <c r="I77" s="51">
        <v>425636.41</v>
      </c>
      <c r="J77" s="51">
        <v>0</v>
      </c>
      <c r="K77" s="51">
        <v>206548.31</v>
      </c>
      <c r="L77" s="51">
        <v>0</v>
      </c>
      <c r="M77" s="51">
        <v>67442.58</v>
      </c>
      <c r="N77" s="51">
        <v>1484110.61</v>
      </c>
      <c r="O77" s="51">
        <v>315475</v>
      </c>
      <c r="P77" s="51">
        <v>6117443.5</v>
      </c>
      <c r="Q77" s="51">
        <v>43585</v>
      </c>
      <c r="R77" s="51">
        <v>2480138.42</v>
      </c>
      <c r="S77" s="51">
        <v>46032</v>
      </c>
      <c r="T77" s="51">
        <v>244077</v>
      </c>
      <c r="U77" s="51">
        <v>445266</v>
      </c>
      <c r="V77" s="51">
        <v>566256.42</v>
      </c>
      <c r="W77" s="51">
        <v>44500</v>
      </c>
      <c r="X77" s="51">
        <v>389352.31</v>
      </c>
    </row>
    <row r="78" spans="1:24" ht="12.75">
      <c r="A78" s="48">
        <v>6</v>
      </c>
      <c r="B78" s="48">
        <v>20</v>
      </c>
      <c r="C78" s="48">
        <v>3</v>
      </c>
      <c r="D78" s="42">
        <v>2</v>
      </c>
      <c r="E78" s="49"/>
      <c r="F78" s="50" t="s">
        <v>86</v>
      </c>
      <c r="G78" s="60" t="s">
        <v>154</v>
      </c>
      <c r="H78" s="51">
        <v>18664440.39</v>
      </c>
      <c r="I78" s="51">
        <v>476302</v>
      </c>
      <c r="J78" s="51">
        <v>106423.4</v>
      </c>
      <c r="K78" s="51">
        <v>4229322.54</v>
      </c>
      <c r="L78" s="51">
        <v>0</v>
      </c>
      <c r="M78" s="51">
        <v>5105.3</v>
      </c>
      <c r="N78" s="51">
        <v>2231475.92</v>
      </c>
      <c r="O78" s="51">
        <v>1246313.85</v>
      </c>
      <c r="P78" s="51">
        <v>5132688.69</v>
      </c>
      <c r="Q78" s="51">
        <v>51100</v>
      </c>
      <c r="R78" s="51">
        <v>3024221.34</v>
      </c>
      <c r="S78" s="51">
        <v>70049</v>
      </c>
      <c r="T78" s="51">
        <v>245171.13</v>
      </c>
      <c r="U78" s="51">
        <v>1129894</v>
      </c>
      <c r="V78" s="51">
        <v>402319.42</v>
      </c>
      <c r="W78" s="51">
        <v>62849.8</v>
      </c>
      <c r="X78" s="51">
        <v>251204</v>
      </c>
    </row>
    <row r="79" spans="1:24" ht="12.75">
      <c r="A79" s="48">
        <v>6</v>
      </c>
      <c r="B79" s="48">
        <v>9</v>
      </c>
      <c r="C79" s="48">
        <v>8</v>
      </c>
      <c r="D79" s="42">
        <v>2</v>
      </c>
      <c r="E79" s="49"/>
      <c r="F79" s="50" t="s">
        <v>86</v>
      </c>
      <c r="G79" s="60" t="s">
        <v>155</v>
      </c>
      <c r="H79" s="51">
        <v>30508489</v>
      </c>
      <c r="I79" s="51">
        <v>2409409</v>
      </c>
      <c r="J79" s="51">
        <v>411650</v>
      </c>
      <c r="K79" s="51">
        <v>3764961</v>
      </c>
      <c r="L79" s="51">
        <v>4000</v>
      </c>
      <c r="M79" s="51">
        <v>174466</v>
      </c>
      <c r="N79" s="51">
        <v>3636947</v>
      </c>
      <c r="O79" s="51">
        <v>859415</v>
      </c>
      <c r="P79" s="51">
        <v>10124261</v>
      </c>
      <c r="Q79" s="51">
        <v>153500</v>
      </c>
      <c r="R79" s="51">
        <v>4418862</v>
      </c>
      <c r="S79" s="51">
        <v>835</v>
      </c>
      <c r="T79" s="51">
        <v>570800</v>
      </c>
      <c r="U79" s="51">
        <v>2288110</v>
      </c>
      <c r="V79" s="51">
        <v>472235</v>
      </c>
      <c r="W79" s="51">
        <v>56000</v>
      </c>
      <c r="X79" s="51">
        <v>1163038</v>
      </c>
    </row>
    <row r="80" spans="1:24" ht="12.75">
      <c r="A80" s="48">
        <v>6</v>
      </c>
      <c r="B80" s="48">
        <v>1</v>
      </c>
      <c r="C80" s="48">
        <v>7</v>
      </c>
      <c r="D80" s="42">
        <v>2</v>
      </c>
      <c r="E80" s="49"/>
      <c r="F80" s="50" t="s">
        <v>86</v>
      </c>
      <c r="G80" s="60" t="s">
        <v>156</v>
      </c>
      <c r="H80" s="51">
        <v>12213391.46</v>
      </c>
      <c r="I80" s="51">
        <v>706849</v>
      </c>
      <c r="J80" s="51">
        <v>0</v>
      </c>
      <c r="K80" s="51">
        <v>650030</v>
      </c>
      <c r="L80" s="51">
        <v>154790</v>
      </c>
      <c r="M80" s="51">
        <v>222448</v>
      </c>
      <c r="N80" s="51">
        <v>1826455.53</v>
      </c>
      <c r="O80" s="51">
        <v>118749</v>
      </c>
      <c r="P80" s="51">
        <v>5010124.92</v>
      </c>
      <c r="Q80" s="51">
        <v>35000</v>
      </c>
      <c r="R80" s="51">
        <v>2329490</v>
      </c>
      <c r="S80" s="51">
        <v>0</v>
      </c>
      <c r="T80" s="51">
        <v>227613</v>
      </c>
      <c r="U80" s="51">
        <v>393253.01</v>
      </c>
      <c r="V80" s="51">
        <v>325735</v>
      </c>
      <c r="W80" s="51">
        <v>5676</v>
      </c>
      <c r="X80" s="51">
        <v>207178</v>
      </c>
    </row>
    <row r="81" spans="1:24" ht="12.75">
      <c r="A81" s="48">
        <v>6</v>
      </c>
      <c r="B81" s="48">
        <v>14</v>
      </c>
      <c r="C81" s="48">
        <v>5</v>
      </c>
      <c r="D81" s="42">
        <v>2</v>
      </c>
      <c r="E81" s="49"/>
      <c r="F81" s="50" t="s">
        <v>86</v>
      </c>
      <c r="G81" s="60" t="s">
        <v>157</v>
      </c>
      <c r="H81" s="51">
        <v>25656113</v>
      </c>
      <c r="I81" s="51">
        <v>666894</v>
      </c>
      <c r="J81" s="51">
        <v>702100</v>
      </c>
      <c r="K81" s="51">
        <v>1402139</v>
      </c>
      <c r="L81" s="51">
        <v>123511</v>
      </c>
      <c r="M81" s="51">
        <v>61902</v>
      </c>
      <c r="N81" s="51">
        <v>2792131</v>
      </c>
      <c r="O81" s="51">
        <v>162700</v>
      </c>
      <c r="P81" s="51">
        <v>9521679</v>
      </c>
      <c r="Q81" s="51">
        <v>118200</v>
      </c>
      <c r="R81" s="51">
        <v>4078568</v>
      </c>
      <c r="S81" s="51">
        <v>578226</v>
      </c>
      <c r="T81" s="51">
        <v>391431</v>
      </c>
      <c r="U81" s="51">
        <v>2768662</v>
      </c>
      <c r="V81" s="51">
        <v>631500</v>
      </c>
      <c r="W81" s="51">
        <v>1386370</v>
      </c>
      <c r="X81" s="51">
        <v>270100</v>
      </c>
    </row>
    <row r="82" spans="1:24" ht="12.75">
      <c r="A82" s="48">
        <v>6</v>
      </c>
      <c r="B82" s="48">
        <v>6</v>
      </c>
      <c r="C82" s="48">
        <v>5</v>
      </c>
      <c r="D82" s="42">
        <v>2</v>
      </c>
      <c r="E82" s="49"/>
      <c r="F82" s="50" t="s">
        <v>86</v>
      </c>
      <c r="G82" s="60" t="s">
        <v>90</v>
      </c>
      <c r="H82" s="51">
        <v>27681389</v>
      </c>
      <c r="I82" s="51">
        <v>849771</v>
      </c>
      <c r="J82" s="51">
        <v>152473</v>
      </c>
      <c r="K82" s="51">
        <v>4113491</v>
      </c>
      <c r="L82" s="51">
        <v>0</v>
      </c>
      <c r="M82" s="51">
        <v>337159</v>
      </c>
      <c r="N82" s="51">
        <v>2828443</v>
      </c>
      <c r="O82" s="51">
        <v>232585</v>
      </c>
      <c r="P82" s="51">
        <v>11415333</v>
      </c>
      <c r="Q82" s="51">
        <v>151500</v>
      </c>
      <c r="R82" s="51">
        <v>4316896</v>
      </c>
      <c r="S82" s="51">
        <v>116000</v>
      </c>
      <c r="T82" s="51">
        <v>191005</v>
      </c>
      <c r="U82" s="51">
        <v>482177</v>
      </c>
      <c r="V82" s="51">
        <v>1770457</v>
      </c>
      <c r="W82" s="51">
        <v>107615</v>
      </c>
      <c r="X82" s="51">
        <v>616484</v>
      </c>
    </row>
    <row r="83" spans="1:24" ht="12.75">
      <c r="A83" s="48">
        <v>6</v>
      </c>
      <c r="B83" s="48">
        <v>6</v>
      </c>
      <c r="C83" s="48">
        <v>6</v>
      </c>
      <c r="D83" s="42">
        <v>2</v>
      </c>
      <c r="E83" s="49"/>
      <c r="F83" s="50" t="s">
        <v>86</v>
      </c>
      <c r="G83" s="60" t="s">
        <v>158</v>
      </c>
      <c r="H83" s="51">
        <v>13241530.93</v>
      </c>
      <c r="I83" s="51">
        <v>2723550</v>
      </c>
      <c r="J83" s="51">
        <v>405900</v>
      </c>
      <c r="K83" s="51">
        <v>573482</v>
      </c>
      <c r="L83" s="51">
        <v>0</v>
      </c>
      <c r="M83" s="51">
        <v>47148</v>
      </c>
      <c r="N83" s="51">
        <v>1338762</v>
      </c>
      <c r="O83" s="51">
        <v>224741</v>
      </c>
      <c r="P83" s="51">
        <v>3650389.37</v>
      </c>
      <c r="Q83" s="51">
        <v>37000</v>
      </c>
      <c r="R83" s="51">
        <v>2398517.56</v>
      </c>
      <c r="S83" s="51">
        <v>52124</v>
      </c>
      <c r="T83" s="51">
        <v>172944</v>
      </c>
      <c r="U83" s="51">
        <v>659356</v>
      </c>
      <c r="V83" s="51">
        <v>192261</v>
      </c>
      <c r="W83" s="51">
        <v>555000</v>
      </c>
      <c r="X83" s="51">
        <v>210356</v>
      </c>
    </row>
    <row r="84" spans="1:24" ht="12.75">
      <c r="A84" s="48">
        <v>6</v>
      </c>
      <c r="B84" s="48">
        <v>7</v>
      </c>
      <c r="C84" s="48">
        <v>5</v>
      </c>
      <c r="D84" s="42">
        <v>2</v>
      </c>
      <c r="E84" s="49"/>
      <c r="F84" s="50" t="s">
        <v>86</v>
      </c>
      <c r="G84" s="60" t="s">
        <v>91</v>
      </c>
      <c r="H84" s="51">
        <v>18742931.05</v>
      </c>
      <c r="I84" s="51">
        <v>532458.05</v>
      </c>
      <c r="J84" s="51">
        <v>191500</v>
      </c>
      <c r="K84" s="51">
        <v>363768.61</v>
      </c>
      <c r="L84" s="51">
        <v>0</v>
      </c>
      <c r="M84" s="51">
        <v>28000</v>
      </c>
      <c r="N84" s="51">
        <v>2008838</v>
      </c>
      <c r="O84" s="51">
        <v>107600</v>
      </c>
      <c r="P84" s="51">
        <v>8351761.98</v>
      </c>
      <c r="Q84" s="51">
        <v>514206</v>
      </c>
      <c r="R84" s="51">
        <v>3417021</v>
      </c>
      <c r="S84" s="51">
        <v>0</v>
      </c>
      <c r="T84" s="51">
        <v>309100</v>
      </c>
      <c r="U84" s="51">
        <v>1888120</v>
      </c>
      <c r="V84" s="51">
        <v>260674.41</v>
      </c>
      <c r="W84" s="51">
        <v>612410</v>
      </c>
      <c r="X84" s="51">
        <v>157473</v>
      </c>
    </row>
    <row r="85" spans="1:24" ht="12.75">
      <c r="A85" s="48">
        <v>6</v>
      </c>
      <c r="B85" s="48">
        <v>18</v>
      </c>
      <c r="C85" s="48">
        <v>4</v>
      </c>
      <c r="D85" s="42">
        <v>2</v>
      </c>
      <c r="E85" s="49"/>
      <c r="F85" s="50" t="s">
        <v>86</v>
      </c>
      <c r="G85" s="60" t="s">
        <v>159</v>
      </c>
      <c r="H85" s="51">
        <v>9558283.44</v>
      </c>
      <c r="I85" s="51">
        <v>244283</v>
      </c>
      <c r="J85" s="51">
        <v>325682</v>
      </c>
      <c r="K85" s="51">
        <v>1200745.21</v>
      </c>
      <c r="L85" s="51">
        <v>7499</v>
      </c>
      <c r="M85" s="51">
        <v>89907.37</v>
      </c>
      <c r="N85" s="51">
        <v>1296376.32</v>
      </c>
      <c r="O85" s="51">
        <v>123759.17</v>
      </c>
      <c r="P85" s="51">
        <v>3383964.44</v>
      </c>
      <c r="Q85" s="51">
        <v>21000</v>
      </c>
      <c r="R85" s="51">
        <v>1747973.25</v>
      </c>
      <c r="S85" s="51">
        <v>0</v>
      </c>
      <c r="T85" s="51">
        <v>99635</v>
      </c>
      <c r="U85" s="51">
        <v>395780.83</v>
      </c>
      <c r="V85" s="51">
        <v>464053.85</v>
      </c>
      <c r="W85" s="51">
        <v>8000</v>
      </c>
      <c r="X85" s="51">
        <v>149624</v>
      </c>
    </row>
    <row r="86" spans="1:24" ht="12.75">
      <c r="A86" s="48">
        <v>6</v>
      </c>
      <c r="B86" s="48">
        <v>9</v>
      </c>
      <c r="C86" s="48">
        <v>9</v>
      </c>
      <c r="D86" s="42">
        <v>2</v>
      </c>
      <c r="E86" s="49"/>
      <c r="F86" s="50" t="s">
        <v>86</v>
      </c>
      <c r="G86" s="60" t="s">
        <v>160</v>
      </c>
      <c r="H86" s="51">
        <v>14788225.69</v>
      </c>
      <c r="I86" s="51">
        <v>570541</v>
      </c>
      <c r="J86" s="51">
        <v>393950</v>
      </c>
      <c r="K86" s="51">
        <v>2539703.47</v>
      </c>
      <c r="L86" s="51">
        <v>0</v>
      </c>
      <c r="M86" s="51">
        <v>47500</v>
      </c>
      <c r="N86" s="51">
        <v>1506771.7</v>
      </c>
      <c r="O86" s="51">
        <v>218347.34</v>
      </c>
      <c r="P86" s="51">
        <v>5166472.88</v>
      </c>
      <c r="Q86" s="51">
        <v>66000</v>
      </c>
      <c r="R86" s="51">
        <v>2206159.18</v>
      </c>
      <c r="S86" s="51">
        <v>0</v>
      </c>
      <c r="T86" s="51">
        <v>398111.01</v>
      </c>
      <c r="U86" s="51">
        <v>1043751.76</v>
      </c>
      <c r="V86" s="51">
        <v>417750</v>
      </c>
      <c r="W86" s="51">
        <v>2600</v>
      </c>
      <c r="X86" s="51">
        <v>210567.35</v>
      </c>
    </row>
    <row r="87" spans="1:24" ht="12.75">
      <c r="A87" s="48">
        <v>6</v>
      </c>
      <c r="B87" s="48">
        <v>11</v>
      </c>
      <c r="C87" s="48">
        <v>4</v>
      </c>
      <c r="D87" s="42">
        <v>2</v>
      </c>
      <c r="E87" s="49"/>
      <c r="F87" s="50" t="s">
        <v>86</v>
      </c>
      <c r="G87" s="60" t="s">
        <v>161</v>
      </c>
      <c r="H87" s="51">
        <v>29484516.54</v>
      </c>
      <c r="I87" s="51">
        <v>389663</v>
      </c>
      <c r="J87" s="51">
        <v>0</v>
      </c>
      <c r="K87" s="51">
        <v>505896.7</v>
      </c>
      <c r="L87" s="51">
        <v>0</v>
      </c>
      <c r="M87" s="51">
        <v>246491</v>
      </c>
      <c r="N87" s="51">
        <v>2480886.02</v>
      </c>
      <c r="O87" s="51">
        <v>182533</v>
      </c>
      <c r="P87" s="51">
        <v>15659100.49</v>
      </c>
      <c r="Q87" s="51">
        <v>121687.2</v>
      </c>
      <c r="R87" s="51">
        <v>6359324</v>
      </c>
      <c r="S87" s="51">
        <v>0</v>
      </c>
      <c r="T87" s="51">
        <v>1003041.5</v>
      </c>
      <c r="U87" s="51">
        <v>521663.35</v>
      </c>
      <c r="V87" s="51">
        <v>888105.54</v>
      </c>
      <c r="W87" s="51">
        <v>139000</v>
      </c>
      <c r="X87" s="51">
        <v>987124.74</v>
      </c>
    </row>
    <row r="88" spans="1:24" ht="12.75">
      <c r="A88" s="48">
        <v>6</v>
      </c>
      <c r="B88" s="48">
        <v>2</v>
      </c>
      <c r="C88" s="48">
        <v>8</v>
      </c>
      <c r="D88" s="42">
        <v>2</v>
      </c>
      <c r="E88" s="49"/>
      <c r="F88" s="50" t="s">
        <v>86</v>
      </c>
      <c r="G88" s="60" t="s">
        <v>162</v>
      </c>
      <c r="H88" s="51">
        <v>18774494.72</v>
      </c>
      <c r="I88" s="51">
        <v>1311787</v>
      </c>
      <c r="J88" s="51">
        <v>50000</v>
      </c>
      <c r="K88" s="51">
        <v>1141144.99</v>
      </c>
      <c r="L88" s="51">
        <v>0</v>
      </c>
      <c r="M88" s="51">
        <v>0</v>
      </c>
      <c r="N88" s="51">
        <v>1477521</v>
      </c>
      <c r="O88" s="51">
        <v>469603.26</v>
      </c>
      <c r="P88" s="51">
        <v>8747832.44</v>
      </c>
      <c r="Q88" s="51">
        <v>75000</v>
      </c>
      <c r="R88" s="51">
        <v>3479122.03</v>
      </c>
      <c r="S88" s="51">
        <v>3000</v>
      </c>
      <c r="T88" s="51">
        <v>311815</v>
      </c>
      <c r="U88" s="51">
        <v>858829</v>
      </c>
      <c r="V88" s="51">
        <v>376400</v>
      </c>
      <c r="W88" s="51">
        <v>98600</v>
      </c>
      <c r="X88" s="51">
        <v>373840</v>
      </c>
    </row>
    <row r="89" spans="1:24" ht="12.75">
      <c r="A89" s="48">
        <v>6</v>
      </c>
      <c r="B89" s="48">
        <v>14</v>
      </c>
      <c r="C89" s="48">
        <v>6</v>
      </c>
      <c r="D89" s="42">
        <v>2</v>
      </c>
      <c r="E89" s="49"/>
      <c r="F89" s="50" t="s">
        <v>86</v>
      </c>
      <c r="G89" s="60" t="s">
        <v>163</v>
      </c>
      <c r="H89" s="51">
        <v>37083035.69</v>
      </c>
      <c r="I89" s="51">
        <v>10388254.61</v>
      </c>
      <c r="J89" s="51">
        <v>0</v>
      </c>
      <c r="K89" s="51">
        <v>2744819</v>
      </c>
      <c r="L89" s="51">
        <v>146000</v>
      </c>
      <c r="M89" s="51">
        <v>116300</v>
      </c>
      <c r="N89" s="51">
        <v>2316253</v>
      </c>
      <c r="O89" s="51">
        <v>4336215</v>
      </c>
      <c r="P89" s="51">
        <v>9157149.48</v>
      </c>
      <c r="Q89" s="51">
        <v>107400</v>
      </c>
      <c r="R89" s="51">
        <v>4041069</v>
      </c>
      <c r="S89" s="51">
        <v>10000</v>
      </c>
      <c r="T89" s="51">
        <v>528782</v>
      </c>
      <c r="U89" s="51">
        <v>542870</v>
      </c>
      <c r="V89" s="51">
        <v>1969849</v>
      </c>
      <c r="W89" s="51">
        <v>107494.6</v>
      </c>
      <c r="X89" s="51">
        <v>570580</v>
      </c>
    </row>
    <row r="90" spans="1:24" ht="12.75">
      <c r="A90" s="48">
        <v>6</v>
      </c>
      <c r="B90" s="48">
        <v>1</v>
      </c>
      <c r="C90" s="48">
        <v>8</v>
      </c>
      <c r="D90" s="42">
        <v>2</v>
      </c>
      <c r="E90" s="49"/>
      <c r="F90" s="50" t="s">
        <v>86</v>
      </c>
      <c r="G90" s="60" t="s">
        <v>164</v>
      </c>
      <c r="H90" s="51">
        <v>13097442.49</v>
      </c>
      <c r="I90" s="51">
        <v>1032697</v>
      </c>
      <c r="J90" s="51">
        <v>320340</v>
      </c>
      <c r="K90" s="51">
        <v>937247.55</v>
      </c>
      <c r="L90" s="51">
        <v>0</v>
      </c>
      <c r="M90" s="51">
        <v>161730</v>
      </c>
      <c r="N90" s="51">
        <v>1670511</v>
      </c>
      <c r="O90" s="51">
        <v>239800</v>
      </c>
      <c r="P90" s="51">
        <v>4808365.55</v>
      </c>
      <c r="Q90" s="51">
        <v>41200</v>
      </c>
      <c r="R90" s="51">
        <v>2416938.97</v>
      </c>
      <c r="S90" s="51">
        <v>12816.5</v>
      </c>
      <c r="T90" s="51">
        <v>255565.45</v>
      </c>
      <c r="U90" s="51">
        <v>377023</v>
      </c>
      <c r="V90" s="51">
        <v>530986.02</v>
      </c>
      <c r="W90" s="51">
        <v>114000</v>
      </c>
      <c r="X90" s="51">
        <v>178221.45</v>
      </c>
    </row>
    <row r="91" spans="1:24" ht="12.75">
      <c r="A91" s="48">
        <v>6</v>
      </c>
      <c r="B91" s="48">
        <v>3</v>
      </c>
      <c r="C91" s="48">
        <v>7</v>
      </c>
      <c r="D91" s="42">
        <v>2</v>
      </c>
      <c r="E91" s="49"/>
      <c r="F91" s="50" t="s">
        <v>86</v>
      </c>
      <c r="G91" s="60" t="s">
        <v>165</v>
      </c>
      <c r="H91" s="51">
        <v>11614542</v>
      </c>
      <c r="I91" s="51">
        <v>680416</v>
      </c>
      <c r="J91" s="51">
        <v>0</v>
      </c>
      <c r="K91" s="51">
        <v>895799</v>
      </c>
      <c r="L91" s="51">
        <v>0</v>
      </c>
      <c r="M91" s="51">
        <v>165000</v>
      </c>
      <c r="N91" s="51">
        <v>1398019</v>
      </c>
      <c r="O91" s="51">
        <v>119179</v>
      </c>
      <c r="P91" s="51">
        <v>4458032</v>
      </c>
      <c r="Q91" s="51">
        <v>24400</v>
      </c>
      <c r="R91" s="51">
        <v>2832444</v>
      </c>
      <c r="S91" s="51">
        <v>118531</v>
      </c>
      <c r="T91" s="51">
        <v>140494</v>
      </c>
      <c r="U91" s="51">
        <v>245800</v>
      </c>
      <c r="V91" s="51">
        <v>212100</v>
      </c>
      <c r="W91" s="51">
        <v>60000</v>
      </c>
      <c r="X91" s="51">
        <v>264328</v>
      </c>
    </row>
    <row r="92" spans="1:24" ht="12.75">
      <c r="A92" s="48">
        <v>6</v>
      </c>
      <c r="B92" s="48">
        <v>8</v>
      </c>
      <c r="C92" s="48">
        <v>7</v>
      </c>
      <c r="D92" s="42">
        <v>2</v>
      </c>
      <c r="E92" s="49"/>
      <c r="F92" s="50" t="s">
        <v>86</v>
      </c>
      <c r="G92" s="60" t="s">
        <v>92</v>
      </c>
      <c r="H92" s="51">
        <v>34517091.79</v>
      </c>
      <c r="I92" s="51">
        <v>210558</v>
      </c>
      <c r="J92" s="51">
        <v>0</v>
      </c>
      <c r="K92" s="51">
        <v>959091</v>
      </c>
      <c r="L92" s="51">
        <v>0</v>
      </c>
      <c r="M92" s="51">
        <v>285398.16</v>
      </c>
      <c r="N92" s="51">
        <v>4435707</v>
      </c>
      <c r="O92" s="51">
        <v>296000</v>
      </c>
      <c r="P92" s="51">
        <v>11254941.72</v>
      </c>
      <c r="Q92" s="51">
        <v>107000</v>
      </c>
      <c r="R92" s="51">
        <v>5712211</v>
      </c>
      <c r="S92" s="51">
        <v>0</v>
      </c>
      <c r="T92" s="51">
        <v>221947.25</v>
      </c>
      <c r="U92" s="51">
        <v>8568000</v>
      </c>
      <c r="V92" s="51">
        <v>1037389.61</v>
      </c>
      <c r="W92" s="51">
        <v>222033.03</v>
      </c>
      <c r="X92" s="51">
        <v>1206815.02</v>
      </c>
    </row>
    <row r="93" spans="1:24" ht="12.75">
      <c r="A93" s="48">
        <v>6</v>
      </c>
      <c r="B93" s="48">
        <v>18</v>
      </c>
      <c r="C93" s="48">
        <v>5</v>
      </c>
      <c r="D93" s="42">
        <v>2</v>
      </c>
      <c r="E93" s="49"/>
      <c r="F93" s="50" t="s">
        <v>86</v>
      </c>
      <c r="G93" s="60" t="s">
        <v>166</v>
      </c>
      <c r="H93" s="51">
        <v>22215855</v>
      </c>
      <c r="I93" s="51">
        <v>1121204</v>
      </c>
      <c r="J93" s="51">
        <v>0</v>
      </c>
      <c r="K93" s="51">
        <v>808396</v>
      </c>
      <c r="L93" s="51">
        <v>0</v>
      </c>
      <c r="M93" s="51">
        <v>53000</v>
      </c>
      <c r="N93" s="51">
        <v>2836186</v>
      </c>
      <c r="O93" s="51">
        <v>134781</v>
      </c>
      <c r="P93" s="51">
        <v>8134912</v>
      </c>
      <c r="Q93" s="51">
        <v>95000</v>
      </c>
      <c r="R93" s="51">
        <v>4562686</v>
      </c>
      <c r="S93" s="51">
        <v>352919</v>
      </c>
      <c r="T93" s="51">
        <v>642436</v>
      </c>
      <c r="U93" s="51">
        <v>370300</v>
      </c>
      <c r="V93" s="51">
        <v>1276529</v>
      </c>
      <c r="W93" s="51">
        <v>936200</v>
      </c>
      <c r="X93" s="51">
        <v>891306</v>
      </c>
    </row>
    <row r="94" spans="1:24" ht="12.75">
      <c r="A94" s="48">
        <v>6</v>
      </c>
      <c r="B94" s="48">
        <v>10</v>
      </c>
      <c r="C94" s="48">
        <v>2</v>
      </c>
      <c r="D94" s="42">
        <v>2</v>
      </c>
      <c r="E94" s="49"/>
      <c r="F94" s="50" t="s">
        <v>86</v>
      </c>
      <c r="G94" s="60" t="s">
        <v>167</v>
      </c>
      <c r="H94" s="51">
        <v>18883201.29</v>
      </c>
      <c r="I94" s="51">
        <v>488952.23</v>
      </c>
      <c r="J94" s="51">
        <v>341701</v>
      </c>
      <c r="K94" s="51">
        <v>1030355.14</v>
      </c>
      <c r="L94" s="51">
        <v>0</v>
      </c>
      <c r="M94" s="51">
        <v>25600</v>
      </c>
      <c r="N94" s="51">
        <v>3083651.65</v>
      </c>
      <c r="O94" s="51">
        <v>329393</v>
      </c>
      <c r="P94" s="51">
        <v>6811392</v>
      </c>
      <c r="Q94" s="51">
        <v>110000</v>
      </c>
      <c r="R94" s="51">
        <v>3365447.55</v>
      </c>
      <c r="S94" s="51">
        <v>391595.3</v>
      </c>
      <c r="T94" s="51">
        <v>260463</v>
      </c>
      <c r="U94" s="51">
        <v>1355260.02</v>
      </c>
      <c r="V94" s="51">
        <v>377414.27</v>
      </c>
      <c r="W94" s="51">
        <v>417001.98</v>
      </c>
      <c r="X94" s="51">
        <v>494974.15</v>
      </c>
    </row>
    <row r="95" spans="1:24" ht="12.75">
      <c r="A95" s="48">
        <v>6</v>
      </c>
      <c r="B95" s="48">
        <v>20</v>
      </c>
      <c r="C95" s="48">
        <v>5</v>
      </c>
      <c r="D95" s="42">
        <v>2</v>
      </c>
      <c r="E95" s="49"/>
      <c r="F95" s="50" t="s">
        <v>86</v>
      </c>
      <c r="G95" s="60" t="s">
        <v>168</v>
      </c>
      <c r="H95" s="51">
        <v>17983819.31</v>
      </c>
      <c r="I95" s="51">
        <v>289077</v>
      </c>
      <c r="J95" s="51">
        <v>75000</v>
      </c>
      <c r="K95" s="51">
        <v>1000000</v>
      </c>
      <c r="L95" s="51">
        <v>0</v>
      </c>
      <c r="M95" s="51">
        <v>0</v>
      </c>
      <c r="N95" s="51">
        <v>1877123</v>
      </c>
      <c r="O95" s="51">
        <v>251628</v>
      </c>
      <c r="P95" s="51">
        <v>8753208.6</v>
      </c>
      <c r="Q95" s="51">
        <v>53000</v>
      </c>
      <c r="R95" s="51">
        <v>3441171.97</v>
      </c>
      <c r="S95" s="51">
        <v>19320</v>
      </c>
      <c r="T95" s="51">
        <v>254701</v>
      </c>
      <c r="U95" s="51">
        <v>1399003.74</v>
      </c>
      <c r="V95" s="51">
        <v>368933</v>
      </c>
      <c r="W95" s="51">
        <v>95585</v>
      </c>
      <c r="X95" s="51">
        <v>106068</v>
      </c>
    </row>
    <row r="96" spans="1:24" ht="12.75">
      <c r="A96" s="48">
        <v>6</v>
      </c>
      <c r="B96" s="48">
        <v>12</v>
      </c>
      <c r="C96" s="48">
        <v>4</v>
      </c>
      <c r="D96" s="42">
        <v>2</v>
      </c>
      <c r="E96" s="49"/>
      <c r="F96" s="50" t="s">
        <v>86</v>
      </c>
      <c r="G96" s="60" t="s">
        <v>169</v>
      </c>
      <c r="H96" s="51">
        <v>16184588</v>
      </c>
      <c r="I96" s="51">
        <v>276864</v>
      </c>
      <c r="J96" s="51">
        <v>359702</v>
      </c>
      <c r="K96" s="51">
        <v>2410277</v>
      </c>
      <c r="L96" s="51">
        <v>0</v>
      </c>
      <c r="M96" s="51">
        <v>33500</v>
      </c>
      <c r="N96" s="51">
        <v>1473237</v>
      </c>
      <c r="O96" s="51">
        <v>292294</v>
      </c>
      <c r="P96" s="51">
        <v>5200232</v>
      </c>
      <c r="Q96" s="51">
        <v>70000</v>
      </c>
      <c r="R96" s="51">
        <v>3314168</v>
      </c>
      <c r="S96" s="51">
        <v>0</v>
      </c>
      <c r="T96" s="51">
        <v>149509</v>
      </c>
      <c r="U96" s="51">
        <v>573371</v>
      </c>
      <c r="V96" s="51">
        <v>428000</v>
      </c>
      <c r="W96" s="51">
        <v>1393250</v>
      </c>
      <c r="X96" s="51">
        <v>210184</v>
      </c>
    </row>
    <row r="97" spans="1:24" ht="12.75">
      <c r="A97" s="48">
        <v>6</v>
      </c>
      <c r="B97" s="48">
        <v>1</v>
      </c>
      <c r="C97" s="48">
        <v>9</v>
      </c>
      <c r="D97" s="42">
        <v>2</v>
      </c>
      <c r="E97" s="49"/>
      <c r="F97" s="50" t="s">
        <v>86</v>
      </c>
      <c r="G97" s="60" t="s">
        <v>170</v>
      </c>
      <c r="H97" s="51">
        <v>17898805</v>
      </c>
      <c r="I97" s="51">
        <v>3332816</v>
      </c>
      <c r="J97" s="51">
        <v>0</v>
      </c>
      <c r="K97" s="51">
        <v>895593</v>
      </c>
      <c r="L97" s="51">
        <v>0</v>
      </c>
      <c r="M97" s="51">
        <v>129547</v>
      </c>
      <c r="N97" s="51">
        <v>1795787</v>
      </c>
      <c r="O97" s="51">
        <v>287994</v>
      </c>
      <c r="P97" s="51">
        <v>7234400</v>
      </c>
      <c r="Q97" s="51">
        <v>45780</v>
      </c>
      <c r="R97" s="51">
        <v>2703472</v>
      </c>
      <c r="S97" s="51">
        <v>0</v>
      </c>
      <c r="T97" s="51">
        <v>104156</v>
      </c>
      <c r="U97" s="51">
        <v>577809</v>
      </c>
      <c r="V97" s="51">
        <v>521126</v>
      </c>
      <c r="W97" s="51">
        <v>118399</v>
      </c>
      <c r="X97" s="51">
        <v>151926</v>
      </c>
    </row>
    <row r="98" spans="1:24" ht="12.75">
      <c r="A98" s="48">
        <v>6</v>
      </c>
      <c r="B98" s="48">
        <v>6</v>
      </c>
      <c r="C98" s="48">
        <v>7</v>
      </c>
      <c r="D98" s="42">
        <v>2</v>
      </c>
      <c r="E98" s="49"/>
      <c r="F98" s="50" t="s">
        <v>86</v>
      </c>
      <c r="G98" s="60" t="s">
        <v>171</v>
      </c>
      <c r="H98" s="51">
        <v>13202516.88</v>
      </c>
      <c r="I98" s="51">
        <v>352619</v>
      </c>
      <c r="J98" s="51">
        <v>283629</v>
      </c>
      <c r="K98" s="51">
        <v>1139835</v>
      </c>
      <c r="L98" s="51">
        <v>0</v>
      </c>
      <c r="M98" s="51">
        <v>106319</v>
      </c>
      <c r="N98" s="51">
        <v>1607662.28</v>
      </c>
      <c r="O98" s="51">
        <v>144720</v>
      </c>
      <c r="P98" s="51">
        <v>4592807.05</v>
      </c>
      <c r="Q98" s="51">
        <v>38154</v>
      </c>
      <c r="R98" s="51">
        <v>2390714.55</v>
      </c>
      <c r="S98" s="51">
        <v>0</v>
      </c>
      <c r="T98" s="51">
        <v>120371</v>
      </c>
      <c r="U98" s="51">
        <v>180260</v>
      </c>
      <c r="V98" s="51">
        <v>624736</v>
      </c>
      <c r="W98" s="51">
        <v>1392924</v>
      </c>
      <c r="X98" s="51">
        <v>227766</v>
      </c>
    </row>
    <row r="99" spans="1:24" ht="12.75">
      <c r="A99" s="48">
        <v>6</v>
      </c>
      <c r="B99" s="48">
        <v>2</v>
      </c>
      <c r="C99" s="48">
        <v>9</v>
      </c>
      <c r="D99" s="42">
        <v>2</v>
      </c>
      <c r="E99" s="49"/>
      <c r="F99" s="50" t="s">
        <v>86</v>
      </c>
      <c r="G99" s="60" t="s">
        <v>172</v>
      </c>
      <c r="H99" s="51">
        <v>12878351.19</v>
      </c>
      <c r="I99" s="51">
        <v>832780</v>
      </c>
      <c r="J99" s="51">
        <v>0</v>
      </c>
      <c r="K99" s="51">
        <v>908338.51</v>
      </c>
      <c r="L99" s="51">
        <v>0</v>
      </c>
      <c r="M99" s="51">
        <v>5000</v>
      </c>
      <c r="N99" s="51">
        <v>1347216.52</v>
      </c>
      <c r="O99" s="51">
        <v>119800</v>
      </c>
      <c r="P99" s="51">
        <v>4977402</v>
      </c>
      <c r="Q99" s="51">
        <v>145800</v>
      </c>
      <c r="R99" s="51">
        <v>2250144</v>
      </c>
      <c r="S99" s="51">
        <v>0</v>
      </c>
      <c r="T99" s="51">
        <v>40628</v>
      </c>
      <c r="U99" s="51">
        <v>417330.3</v>
      </c>
      <c r="V99" s="51">
        <v>510573.61</v>
      </c>
      <c r="W99" s="51">
        <v>1193497.04</v>
      </c>
      <c r="X99" s="51">
        <v>129841.21</v>
      </c>
    </row>
    <row r="100" spans="1:24" ht="12.75">
      <c r="A100" s="48">
        <v>6</v>
      </c>
      <c r="B100" s="48">
        <v>11</v>
      </c>
      <c r="C100" s="48">
        <v>5</v>
      </c>
      <c r="D100" s="42">
        <v>2</v>
      </c>
      <c r="E100" s="49"/>
      <c r="F100" s="50" t="s">
        <v>86</v>
      </c>
      <c r="G100" s="60" t="s">
        <v>93</v>
      </c>
      <c r="H100" s="51">
        <v>46064930.19</v>
      </c>
      <c r="I100" s="51">
        <v>812090</v>
      </c>
      <c r="J100" s="51">
        <v>0</v>
      </c>
      <c r="K100" s="51">
        <v>1858611.82</v>
      </c>
      <c r="L100" s="51">
        <v>0</v>
      </c>
      <c r="M100" s="51">
        <v>270236.14</v>
      </c>
      <c r="N100" s="51">
        <v>4293296.33</v>
      </c>
      <c r="O100" s="51">
        <v>672571</v>
      </c>
      <c r="P100" s="51">
        <v>22447115.13</v>
      </c>
      <c r="Q100" s="51">
        <v>98550</v>
      </c>
      <c r="R100" s="51">
        <v>8857423.72</v>
      </c>
      <c r="S100" s="51">
        <v>358797.45</v>
      </c>
      <c r="T100" s="51">
        <v>738415</v>
      </c>
      <c r="U100" s="51">
        <v>910642.77</v>
      </c>
      <c r="V100" s="51">
        <v>3120824.37</v>
      </c>
      <c r="W100" s="51">
        <v>345661.21</v>
      </c>
      <c r="X100" s="51">
        <v>1280695.25</v>
      </c>
    </row>
    <row r="101" spans="1:24" ht="12.75">
      <c r="A101" s="48">
        <v>6</v>
      </c>
      <c r="B101" s="48">
        <v>14</v>
      </c>
      <c r="C101" s="48">
        <v>7</v>
      </c>
      <c r="D101" s="42">
        <v>2</v>
      </c>
      <c r="E101" s="49"/>
      <c r="F101" s="50" t="s">
        <v>86</v>
      </c>
      <c r="G101" s="60" t="s">
        <v>173</v>
      </c>
      <c r="H101" s="51">
        <v>10385572</v>
      </c>
      <c r="I101" s="51">
        <v>2437364</v>
      </c>
      <c r="J101" s="51">
        <v>113973</v>
      </c>
      <c r="K101" s="51">
        <v>159250</v>
      </c>
      <c r="L101" s="51">
        <v>150672</v>
      </c>
      <c r="M101" s="51">
        <v>73417</v>
      </c>
      <c r="N101" s="51">
        <v>1125910</v>
      </c>
      <c r="O101" s="51">
        <v>33849</v>
      </c>
      <c r="P101" s="51">
        <v>3182828</v>
      </c>
      <c r="Q101" s="51">
        <v>45000</v>
      </c>
      <c r="R101" s="51">
        <v>1671902</v>
      </c>
      <c r="S101" s="51">
        <v>130563</v>
      </c>
      <c r="T101" s="51">
        <v>223280</v>
      </c>
      <c r="U101" s="51">
        <v>545119</v>
      </c>
      <c r="V101" s="51">
        <v>186220</v>
      </c>
      <c r="W101" s="51">
        <v>99538</v>
      </c>
      <c r="X101" s="51">
        <v>206687</v>
      </c>
    </row>
    <row r="102" spans="1:24" ht="12.75">
      <c r="A102" s="48">
        <v>6</v>
      </c>
      <c r="B102" s="48">
        <v>17</v>
      </c>
      <c r="C102" s="48">
        <v>2</v>
      </c>
      <c r="D102" s="42">
        <v>2</v>
      </c>
      <c r="E102" s="49"/>
      <c r="F102" s="50" t="s">
        <v>86</v>
      </c>
      <c r="G102" s="60" t="s">
        <v>174</v>
      </c>
      <c r="H102" s="51">
        <v>32295559.4</v>
      </c>
      <c r="I102" s="51">
        <v>2170121</v>
      </c>
      <c r="J102" s="51">
        <v>861400</v>
      </c>
      <c r="K102" s="51">
        <v>4217382.64</v>
      </c>
      <c r="L102" s="51">
        <v>0</v>
      </c>
      <c r="M102" s="51">
        <v>0</v>
      </c>
      <c r="N102" s="51">
        <v>2878639.49</v>
      </c>
      <c r="O102" s="51">
        <v>286640.04</v>
      </c>
      <c r="P102" s="51">
        <v>9251699.02</v>
      </c>
      <c r="Q102" s="51">
        <v>60000</v>
      </c>
      <c r="R102" s="51">
        <v>4152127</v>
      </c>
      <c r="S102" s="51">
        <v>0</v>
      </c>
      <c r="T102" s="51">
        <v>135260</v>
      </c>
      <c r="U102" s="51">
        <v>3451377.02</v>
      </c>
      <c r="V102" s="51">
        <v>4199440.87</v>
      </c>
      <c r="W102" s="51">
        <v>110000</v>
      </c>
      <c r="X102" s="51">
        <v>521472.32</v>
      </c>
    </row>
    <row r="103" spans="1:24" ht="12.75">
      <c r="A103" s="48">
        <v>6</v>
      </c>
      <c r="B103" s="48">
        <v>20</v>
      </c>
      <c r="C103" s="48">
        <v>6</v>
      </c>
      <c r="D103" s="42">
        <v>2</v>
      </c>
      <c r="E103" s="49"/>
      <c r="F103" s="50" t="s">
        <v>86</v>
      </c>
      <c r="G103" s="60" t="s">
        <v>175</v>
      </c>
      <c r="H103" s="51">
        <v>16501627.27</v>
      </c>
      <c r="I103" s="51">
        <v>609413</v>
      </c>
      <c r="J103" s="51">
        <v>0</v>
      </c>
      <c r="K103" s="51">
        <v>1002572.39</v>
      </c>
      <c r="L103" s="51">
        <v>0</v>
      </c>
      <c r="M103" s="51">
        <v>8000</v>
      </c>
      <c r="N103" s="51">
        <v>1502005.37</v>
      </c>
      <c r="O103" s="51">
        <v>380233.16</v>
      </c>
      <c r="P103" s="51">
        <v>7765559.03</v>
      </c>
      <c r="Q103" s="51">
        <v>51657</v>
      </c>
      <c r="R103" s="51">
        <v>3823600.63</v>
      </c>
      <c r="S103" s="51">
        <v>342368.36</v>
      </c>
      <c r="T103" s="51">
        <v>123282.5</v>
      </c>
      <c r="U103" s="51">
        <v>465307.08</v>
      </c>
      <c r="V103" s="51">
        <v>164000</v>
      </c>
      <c r="W103" s="51">
        <v>55500</v>
      </c>
      <c r="X103" s="51">
        <v>208128.75</v>
      </c>
    </row>
    <row r="104" spans="1:24" ht="12.75">
      <c r="A104" s="48">
        <v>6</v>
      </c>
      <c r="B104" s="48">
        <v>8</v>
      </c>
      <c r="C104" s="48">
        <v>8</v>
      </c>
      <c r="D104" s="42">
        <v>2</v>
      </c>
      <c r="E104" s="49"/>
      <c r="F104" s="50" t="s">
        <v>86</v>
      </c>
      <c r="G104" s="60" t="s">
        <v>176</v>
      </c>
      <c r="H104" s="51">
        <v>19396882.97</v>
      </c>
      <c r="I104" s="51">
        <v>855615</v>
      </c>
      <c r="J104" s="51">
        <v>507961</v>
      </c>
      <c r="K104" s="51">
        <v>913082</v>
      </c>
      <c r="L104" s="51">
        <v>0</v>
      </c>
      <c r="M104" s="51">
        <v>16300</v>
      </c>
      <c r="N104" s="51">
        <v>1943427</v>
      </c>
      <c r="O104" s="51">
        <v>275144</v>
      </c>
      <c r="P104" s="51">
        <v>7555584.97</v>
      </c>
      <c r="Q104" s="51">
        <v>84307</v>
      </c>
      <c r="R104" s="51">
        <v>3680754</v>
      </c>
      <c r="S104" s="51">
        <v>0</v>
      </c>
      <c r="T104" s="51">
        <v>587949</v>
      </c>
      <c r="U104" s="51">
        <v>473410</v>
      </c>
      <c r="V104" s="51">
        <v>192878</v>
      </c>
      <c r="W104" s="51">
        <v>1931107</v>
      </c>
      <c r="X104" s="51">
        <v>379364</v>
      </c>
    </row>
    <row r="105" spans="1:24" ht="12.75">
      <c r="A105" s="48">
        <v>6</v>
      </c>
      <c r="B105" s="48">
        <v>1</v>
      </c>
      <c r="C105" s="48">
        <v>10</v>
      </c>
      <c r="D105" s="42">
        <v>2</v>
      </c>
      <c r="E105" s="49"/>
      <c r="F105" s="50" t="s">
        <v>86</v>
      </c>
      <c r="G105" s="60" t="s">
        <v>94</v>
      </c>
      <c r="H105" s="51">
        <v>38511867.47</v>
      </c>
      <c r="I105" s="51">
        <v>5929158.39</v>
      </c>
      <c r="J105" s="51">
        <v>694500</v>
      </c>
      <c r="K105" s="51">
        <v>1864032.48</v>
      </c>
      <c r="L105" s="51">
        <v>0</v>
      </c>
      <c r="M105" s="51">
        <v>101622.14</v>
      </c>
      <c r="N105" s="51">
        <v>2771071.75</v>
      </c>
      <c r="O105" s="51">
        <v>699700</v>
      </c>
      <c r="P105" s="51">
        <v>17083416.12</v>
      </c>
      <c r="Q105" s="51">
        <v>85000</v>
      </c>
      <c r="R105" s="51">
        <v>5910451</v>
      </c>
      <c r="S105" s="51">
        <v>377276</v>
      </c>
      <c r="T105" s="51">
        <v>415606</v>
      </c>
      <c r="U105" s="51">
        <v>750660</v>
      </c>
      <c r="V105" s="51">
        <v>1508200</v>
      </c>
      <c r="W105" s="51">
        <v>44000</v>
      </c>
      <c r="X105" s="51">
        <v>277173.59</v>
      </c>
    </row>
    <row r="106" spans="1:24" ht="12.75">
      <c r="A106" s="48">
        <v>6</v>
      </c>
      <c r="B106" s="48">
        <v>13</v>
      </c>
      <c r="C106" s="48">
        <v>3</v>
      </c>
      <c r="D106" s="42">
        <v>2</v>
      </c>
      <c r="E106" s="49"/>
      <c r="F106" s="50" t="s">
        <v>86</v>
      </c>
      <c r="G106" s="60" t="s">
        <v>177</v>
      </c>
      <c r="H106" s="51">
        <v>17275610.74</v>
      </c>
      <c r="I106" s="51">
        <v>5988913</v>
      </c>
      <c r="J106" s="51">
        <v>0</v>
      </c>
      <c r="K106" s="51">
        <v>485507.94</v>
      </c>
      <c r="L106" s="51">
        <v>0</v>
      </c>
      <c r="M106" s="51">
        <v>86233</v>
      </c>
      <c r="N106" s="51">
        <v>1443442</v>
      </c>
      <c r="O106" s="51">
        <v>264103</v>
      </c>
      <c r="P106" s="51">
        <v>4682376</v>
      </c>
      <c r="Q106" s="51">
        <v>41200</v>
      </c>
      <c r="R106" s="51">
        <v>2428880</v>
      </c>
      <c r="S106" s="51">
        <v>110691.88</v>
      </c>
      <c r="T106" s="51">
        <v>256481</v>
      </c>
      <c r="U106" s="51">
        <v>265768.24</v>
      </c>
      <c r="V106" s="51">
        <v>517211</v>
      </c>
      <c r="W106" s="51">
        <v>96697</v>
      </c>
      <c r="X106" s="51">
        <v>608106.68</v>
      </c>
    </row>
    <row r="107" spans="1:24" ht="12.75">
      <c r="A107" s="48">
        <v>6</v>
      </c>
      <c r="B107" s="48">
        <v>10</v>
      </c>
      <c r="C107" s="48">
        <v>4</v>
      </c>
      <c r="D107" s="42">
        <v>2</v>
      </c>
      <c r="E107" s="49"/>
      <c r="F107" s="50" t="s">
        <v>86</v>
      </c>
      <c r="G107" s="60" t="s">
        <v>178</v>
      </c>
      <c r="H107" s="51">
        <v>31155779</v>
      </c>
      <c r="I107" s="51">
        <v>3501879</v>
      </c>
      <c r="J107" s="51">
        <v>767684</v>
      </c>
      <c r="K107" s="51">
        <v>936794</v>
      </c>
      <c r="L107" s="51">
        <v>0</v>
      </c>
      <c r="M107" s="51">
        <v>831020</v>
      </c>
      <c r="N107" s="51">
        <v>2907699</v>
      </c>
      <c r="O107" s="51">
        <v>338674</v>
      </c>
      <c r="P107" s="51">
        <v>10234040</v>
      </c>
      <c r="Q107" s="51">
        <v>102000</v>
      </c>
      <c r="R107" s="51">
        <v>6116175</v>
      </c>
      <c r="S107" s="51">
        <v>0</v>
      </c>
      <c r="T107" s="51">
        <v>128646</v>
      </c>
      <c r="U107" s="51">
        <v>2463553</v>
      </c>
      <c r="V107" s="51">
        <v>941005</v>
      </c>
      <c r="W107" s="51">
        <v>856490</v>
      </c>
      <c r="X107" s="51">
        <v>1030120</v>
      </c>
    </row>
    <row r="108" spans="1:24" ht="12.75">
      <c r="A108" s="48">
        <v>6</v>
      </c>
      <c r="B108" s="48">
        <v>4</v>
      </c>
      <c r="C108" s="48">
        <v>5</v>
      </c>
      <c r="D108" s="42">
        <v>2</v>
      </c>
      <c r="E108" s="49"/>
      <c r="F108" s="50" t="s">
        <v>86</v>
      </c>
      <c r="G108" s="60" t="s">
        <v>179</v>
      </c>
      <c r="H108" s="51">
        <v>30699834.47</v>
      </c>
      <c r="I108" s="51">
        <v>6166842</v>
      </c>
      <c r="J108" s="51">
        <v>6000</v>
      </c>
      <c r="K108" s="51">
        <v>1139502.03</v>
      </c>
      <c r="L108" s="51">
        <v>0</v>
      </c>
      <c r="M108" s="51">
        <v>212850</v>
      </c>
      <c r="N108" s="51">
        <v>2692134</v>
      </c>
      <c r="O108" s="51">
        <v>429306.6</v>
      </c>
      <c r="P108" s="51">
        <v>8500560.54</v>
      </c>
      <c r="Q108" s="51">
        <v>58000</v>
      </c>
      <c r="R108" s="51">
        <v>3762800</v>
      </c>
      <c r="S108" s="51">
        <v>143276.97</v>
      </c>
      <c r="T108" s="51">
        <v>240333.33</v>
      </c>
      <c r="U108" s="51">
        <v>5603620</v>
      </c>
      <c r="V108" s="51">
        <v>1236928</v>
      </c>
      <c r="W108" s="51">
        <v>93197</v>
      </c>
      <c r="X108" s="51">
        <v>414484</v>
      </c>
    </row>
    <row r="109" spans="1:24" ht="12.75">
      <c r="A109" s="48">
        <v>6</v>
      </c>
      <c r="B109" s="48">
        <v>5</v>
      </c>
      <c r="C109" s="48">
        <v>6</v>
      </c>
      <c r="D109" s="42">
        <v>2</v>
      </c>
      <c r="E109" s="49"/>
      <c r="F109" s="50" t="s">
        <v>86</v>
      </c>
      <c r="G109" s="60" t="s">
        <v>180</v>
      </c>
      <c r="H109" s="51">
        <v>22566633.89</v>
      </c>
      <c r="I109" s="51">
        <v>1672147</v>
      </c>
      <c r="J109" s="51">
        <v>57180</v>
      </c>
      <c r="K109" s="51">
        <v>1769144</v>
      </c>
      <c r="L109" s="51">
        <v>0</v>
      </c>
      <c r="M109" s="51">
        <v>65000</v>
      </c>
      <c r="N109" s="51">
        <v>1662581</v>
      </c>
      <c r="O109" s="51">
        <v>2554946</v>
      </c>
      <c r="P109" s="51">
        <v>8004960.38</v>
      </c>
      <c r="Q109" s="51">
        <v>87000</v>
      </c>
      <c r="R109" s="51">
        <v>3609982.88</v>
      </c>
      <c r="S109" s="51">
        <v>0</v>
      </c>
      <c r="T109" s="51">
        <v>465126</v>
      </c>
      <c r="U109" s="51">
        <v>1635616</v>
      </c>
      <c r="V109" s="51">
        <v>514000</v>
      </c>
      <c r="W109" s="51">
        <v>105770</v>
      </c>
      <c r="X109" s="51">
        <v>363180.63</v>
      </c>
    </row>
    <row r="110" spans="1:24" ht="12.75">
      <c r="A110" s="48">
        <v>6</v>
      </c>
      <c r="B110" s="48">
        <v>9</v>
      </c>
      <c r="C110" s="48">
        <v>10</v>
      </c>
      <c r="D110" s="42">
        <v>2</v>
      </c>
      <c r="E110" s="49"/>
      <c r="F110" s="50" t="s">
        <v>86</v>
      </c>
      <c r="G110" s="60" t="s">
        <v>181</v>
      </c>
      <c r="H110" s="51">
        <v>28916088.14</v>
      </c>
      <c r="I110" s="51">
        <v>536428</v>
      </c>
      <c r="J110" s="51">
        <v>16760</v>
      </c>
      <c r="K110" s="51">
        <v>1674582</v>
      </c>
      <c r="L110" s="51">
        <v>0</v>
      </c>
      <c r="M110" s="51">
        <v>475015</v>
      </c>
      <c r="N110" s="51">
        <v>2665520.8</v>
      </c>
      <c r="O110" s="51">
        <v>268749</v>
      </c>
      <c r="P110" s="51">
        <v>14136844.78</v>
      </c>
      <c r="Q110" s="51">
        <v>101036</v>
      </c>
      <c r="R110" s="51">
        <v>5675728.26</v>
      </c>
      <c r="S110" s="51">
        <v>0</v>
      </c>
      <c r="T110" s="51">
        <v>206776</v>
      </c>
      <c r="U110" s="51">
        <v>618081</v>
      </c>
      <c r="V110" s="51">
        <v>1008810</v>
      </c>
      <c r="W110" s="51">
        <v>679533</v>
      </c>
      <c r="X110" s="51">
        <v>852224.3</v>
      </c>
    </row>
    <row r="111" spans="1:24" ht="12.75">
      <c r="A111" s="48">
        <v>6</v>
      </c>
      <c r="B111" s="48">
        <v>8</v>
      </c>
      <c r="C111" s="48">
        <v>9</v>
      </c>
      <c r="D111" s="42">
        <v>2</v>
      </c>
      <c r="E111" s="49"/>
      <c r="F111" s="50" t="s">
        <v>86</v>
      </c>
      <c r="G111" s="60" t="s">
        <v>182</v>
      </c>
      <c r="H111" s="51">
        <v>22700173</v>
      </c>
      <c r="I111" s="51">
        <v>5556177</v>
      </c>
      <c r="J111" s="51">
        <v>515713</v>
      </c>
      <c r="K111" s="51">
        <v>521577</v>
      </c>
      <c r="L111" s="51">
        <v>7000</v>
      </c>
      <c r="M111" s="51">
        <v>151300</v>
      </c>
      <c r="N111" s="51">
        <v>2130324</v>
      </c>
      <c r="O111" s="51">
        <v>280733</v>
      </c>
      <c r="P111" s="51">
        <v>8055298</v>
      </c>
      <c r="Q111" s="51">
        <v>79030</v>
      </c>
      <c r="R111" s="51">
        <v>3589459</v>
      </c>
      <c r="S111" s="51">
        <v>17500</v>
      </c>
      <c r="T111" s="51">
        <v>175502</v>
      </c>
      <c r="U111" s="51">
        <v>582290</v>
      </c>
      <c r="V111" s="51">
        <v>491950</v>
      </c>
      <c r="W111" s="51">
        <v>94100</v>
      </c>
      <c r="X111" s="51">
        <v>452220</v>
      </c>
    </row>
    <row r="112" spans="1:24" ht="12.75">
      <c r="A112" s="48">
        <v>6</v>
      </c>
      <c r="B112" s="48">
        <v>20</v>
      </c>
      <c r="C112" s="48">
        <v>7</v>
      </c>
      <c r="D112" s="42">
        <v>2</v>
      </c>
      <c r="E112" s="49"/>
      <c r="F112" s="50" t="s">
        <v>86</v>
      </c>
      <c r="G112" s="60" t="s">
        <v>183</v>
      </c>
      <c r="H112" s="51">
        <v>17033216.77</v>
      </c>
      <c r="I112" s="51">
        <v>383091</v>
      </c>
      <c r="J112" s="51">
        <v>206700</v>
      </c>
      <c r="K112" s="51">
        <v>868185.12</v>
      </c>
      <c r="L112" s="51">
        <v>100000</v>
      </c>
      <c r="M112" s="51">
        <v>626000</v>
      </c>
      <c r="N112" s="51">
        <v>2160545.21</v>
      </c>
      <c r="O112" s="51">
        <v>201000</v>
      </c>
      <c r="P112" s="51">
        <v>6336126</v>
      </c>
      <c r="Q112" s="51">
        <v>50000</v>
      </c>
      <c r="R112" s="51">
        <v>3215669.74</v>
      </c>
      <c r="S112" s="51">
        <v>3950</v>
      </c>
      <c r="T112" s="51">
        <v>361977</v>
      </c>
      <c r="U112" s="51">
        <v>281058</v>
      </c>
      <c r="V112" s="51">
        <v>879762.73</v>
      </c>
      <c r="W112" s="51">
        <v>1110000</v>
      </c>
      <c r="X112" s="51">
        <v>249151.97</v>
      </c>
    </row>
    <row r="113" spans="1:24" ht="12.75">
      <c r="A113" s="48">
        <v>6</v>
      </c>
      <c r="B113" s="48">
        <v>9</v>
      </c>
      <c r="C113" s="48">
        <v>11</v>
      </c>
      <c r="D113" s="42">
        <v>2</v>
      </c>
      <c r="E113" s="49"/>
      <c r="F113" s="50" t="s">
        <v>86</v>
      </c>
      <c r="G113" s="60" t="s">
        <v>184</v>
      </c>
      <c r="H113" s="51">
        <v>53836688.24</v>
      </c>
      <c r="I113" s="51">
        <v>929871</v>
      </c>
      <c r="J113" s="51">
        <v>0</v>
      </c>
      <c r="K113" s="51">
        <v>10011549.49</v>
      </c>
      <c r="L113" s="51">
        <v>0</v>
      </c>
      <c r="M113" s="51">
        <v>219000</v>
      </c>
      <c r="N113" s="51">
        <v>4823078</v>
      </c>
      <c r="O113" s="51">
        <v>543290</v>
      </c>
      <c r="P113" s="51">
        <v>24507110</v>
      </c>
      <c r="Q113" s="51">
        <v>273000</v>
      </c>
      <c r="R113" s="51">
        <v>7449788.45</v>
      </c>
      <c r="S113" s="51">
        <v>208141.05</v>
      </c>
      <c r="T113" s="51">
        <v>447851.74</v>
      </c>
      <c r="U113" s="51">
        <v>2517367</v>
      </c>
      <c r="V113" s="51">
        <v>1067300</v>
      </c>
      <c r="W113" s="51">
        <v>543250</v>
      </c>
      <c r="X113" s="51">
        <v>296091.51</v>
      </c>
    </row>
    <row r="114" spans="1:24" ht="12.75">
      <c r="A114" s="48">
        <v>6</v>
      </c>
      <c r="B114" s="48">
        <v>16</v>
      </c>
      <c r="C114" s="48">
        <v>3</v>
      </c>
      <c r="D114" s="42">
        <v>2</v>
      </c>
      <c r="E114" s="49"/>
      <c r="F114" s="50" t="s">
        <v>86</v>
      </c>
      <c r="G114" s="60" t="s">
        <v>185</v>
      </c>
      <c r="H114" s="51">
        <v>14128402.88</v>
      </c>
      <c r="I114" s="51">
        <v>1448391</v>
      </c>
      <c r="J114" s="51">
        <v>0</v>
      </c>
      <c r="K114" s="51">
        <v>1489597.88</v>
      </c>
      <c r="L114" s="51">
        <v>0</v>
      </c>
      <c r="M114" s="51">
        <v>0</v>
      </c>
      <c r="N114" s="51">
        <v>1597565</v>
      </c>
      <c r="O114" s="51">
        <v>239950</v>
      </c>
      <c r="P114" s="51">
        <v>4979272</v>
      </c>
      <c r="Q114" s="51">
        <v>35627</v>
      </c>
      <c r="R114" s="51">
        <v>3028571</v>
      </c>
      <c r="S114" s="51">
        <v>0</v>
      </c>
      <c r="T114" s="51">
        <v>173726</v>
      </c>
      <c r="U114" s="51">
        <v>300865</v>
      </c>
      <c r="V114" s="51">
        <v>230416</v>
      </c>
      <c r="W114" s="51">
        <v>15464</v>
      </c>
      <c r="X114" s="51">
        <v>588958</v>
      </c>
    </row>
    <row r="115" spans="1:24" ht="12.75">
      <c r="A115" s="48">
        <v>6</v>
      </c>
      <c r="B115" s="48">
        <v>2</v>
      </c>
      <c r="C115" s="48">
        <v>10</v>
      </c>
      <c r="D115" s="42">
        <v>2</v>
      </c>
      <c r="E115" s="49"/>
      <c r="F115" s="50" t="s">
        <v>86</v>
      </c>
      <c r="G115" s="60" t="s">
        <v>186</v>
      </c>
      <c r="H115" s="51">
        <v>12386812.68</v>
      </c>
      <c r="I115" s="51">
        <v>486359</v>
      </c>
      <c r="J115" s="51">
        <v>0</v>
      </c>
      <c r="K115" s="51">
        <v>559455</v>
      </c>
      <c r="L115" s="51">
        <v>0</v>
      </c>
      <c r="M115" s="51">
        <v>263706</v>
      </c>
      <c r="N115" s="51">
        <v>1674926.2</v>
      </c>
      <c r="O115" s="51">
        <v>243215</v>
      </c>
      <c r="P115" s="51">
        <v>5217949.84</v>
      </c>
      <c r="Q115" s="51">
        <v>58000</v>
      </c>
      <c r="R115" s="51">
        <v>2474684.93</v>
      </c>
      <c r="S115" s="51">
        <v>0</v>
      </c>
      <c r="T115" s="51">
        <v>126620.25</v>
      </c>
      <c r="U115" s="51">
        <v>230576</v>
      </c>
      <c r="V115" s="51">
        <v>739173.43</v>
      </c>
      <c r="W115" s="51">
        <v>136200</v>
      </c>
      <c r="X115" s="51">
        <v>175947.03</v>
      </c>
    </row>
    <row r="116" spans="1:24" ht="12.75">
      <c r="A116" s="48">
        <v>6</v>
      </c>
      <c r="B116" s="48">
        <v>8</v>
      </c>
      <c r="C116" s="48">
        <v>11</v>
      </c>
      <c r="D116" s="42">
        <v>2</v>
      </c>
      <c r="E116" s="49"/>
      <c r="F116" s="50" t="s">
        <v>86</v>
      </c>
      <c r="G116" s="60" t="s">
        <v>187</v>
      </c>
      <c r="H116" s="51">
        <v>12806527.49</v>
      </c>
      <c r="I116" s="51">
        <v>691745</v>
      </c>
      <c r="J116" s="51">
        <v>302950</v>
      </c>
      <c r="K116" s="51">
        <v>275919.52</v>
      </c>
      <c r="L116" s="51">
        <v>0</v>
      </c>
      <c r="M116" s="51">
        <v>158411</v>
      </c>
      <c r="N116" s="51">
        <v>1786479.27</v>
      </c>
      <c r="O116" s="51">
        <v>782220.92</v>
      </c>
      <c r="P116" s="51">
        <v>5069433.08</v>
      </c>
      <c r="Q116" s="51">
        <v>39080</v>
      </c>
      <c r="R116" s="51">
        <v>2605900.5</v>
      </c>
      <c r="S116" s="51">
        <v>0</v>
      </c>
      <c r="T116" s="51">
        <v>186900</v>
      </c>
      <c r="U116" s="51">
        <v>377482</v>
      </c>
      <c r="V116" s="51">
        <v>197100</v>
      </c>
      <c r="W116" s="51">
        <v>75599.2</v>
      </c>
      <c r="X116" s="51">
        <v>257307</v>
      </c>
    </row>
    <row r="117" spans="1:24" ht="12.75">
      <c r="A117" s="48">
        <v>6</v>
      </c>
      <c r="B117" s="48">
        <v>1</v>
      </c>
      <c r="C117" s="48">
        <v>11</v>
      </c>
      <c r="D117" s="42">
        <v>2</v>
      </c>
      <c r="E117" s="49"/>
      <c r="F117" s="50" t="s">
        <v>86</v>
      </c>
      <c r="G117" s="60" t="s">
        <v>188</v>
      </c>
      <c r="H117" s="51">
        <v>24120264</v>
      </c>
      <c r="I117" s="51">
        <v>1967844</v>
      </c>
      <c r="J117" s="51">
        <v>0</v>
      </c>
      <c r="K117" s="51">
        <v>1262496</v>
      </c>
      <c r="L117" s="51">
        <v>21000</v>
      </c>
      <c r="M117" s="51">
        <v>111000</v>
      </c>
      <c r="N117" s="51">
        <v>2304704</v>
      </c>
      <c r="O117" s="51">
        <v>253856</v>
      </c>
      <c r="P117" s="51">
        <v>10584913</v>
      </c>
      <c r="Q117" s="51">
        <v>66000</v>
      </c>
      <c r="R117" s="51">
        <v>4014921</v>
      </c>
      <c r="S117" s="51">
        <v>127637</v>
      </c>
      <c r="T117" s="51">
        <v>1735066</v>
      </c>
      <c r="U117" s="51">
        <v>519598</v>
      </c>
      <c r="V117" s="51">
        <v>547382</v>
      </c>
      <c r="W117" s="51">
        <v>136000</v>
      </c>
      <c r="X117" s="51">
        <v>467847</v>
      </c>
    </row>
    <row r="118" spans="1:24" ht="12.75">
      <c r="A118" s="48">
        <v>6</v>
      </c>
      <c r="B118" s="48">
        <v>13</v>
      </c>
      <c r="C118" s="48">
        <v>5</v>
      </c>
      <c r="D118" s="42">
        <v>2</v>
      </c>
      <c r="E118" s="49"/>
      <c r="F118" s="50" t="s">
        <v>86</v>
      </c>
      <c r="G118" s="60" t="s">
        <v>189</v>
      </c>
      <c r="H118" s="51">
        <v>8076162</v>
      </c>
      <c r="I118" s="51">
        <v>1215822</v>
      </c>
      <c r="J118" s="51">
        <v>75302</v>
      </c>
      <c r="K118" s="51">
        <v>1509543</v>
      </c>
      <c r="L118" s="51">
        <v>150820</v>
      </c>
      <c r="M118" s="51">
        <v>62328</v>
      </c>
      <c r="N118" s="51">
        <v>975161</v>
      </c>
      <c r="O118" s="51">
        <v>115993</v>
      </c>
      <c r="P118" s="51">
        <v>1782168</v>
      </c>
      <c r="Q118" s="51">
        <v>21000</v>
      </c>
      <c r="R118" s="51">
        <v>851370</v>
      </c>
      <c r="S118" s="51">
        <v>270635</v>
      </c>
      <c r="T118" s="51">
        <v>110720</v>
      </c>
      <c r="U118" s="51">
        <v>202053</v>
      </c>
      <c r="V118" s="51">
        <v>338352</v>
      </c>
      <c r="W118" s="51">
        <v>1000</v>
      </c>
      <c r="X118" s="51">
        <v>393895</v>
      </c>
    </row>
    <row r="119" spans="1:24" ht="12.75">
      <c r="A119" s="48">
        <v>6</v>
      </c>
      <c r="B119" s="48">
        <v>2</v>
      </c>
      <c r="C119" s="48">
        <v>11</v>
      </c>
      <c r="D119" s="42">
        <v>2</v>
      </c>
      <c r="E119" s="49"/>
      <c r="F119" s="50" t="s">
        <v>86</v>
      </c>
      <c r="G119" s="60" t="s">
        <v>190</v>
      </c>
      <c r="H119" s="51">
        <v>17286472.27</v>
      </c>
      <c r="I119" s="51">
        <v>1365141</v>
      </c>
      <c r="J119" s="51">
        <v>0</v>
      </c>
      <c r="K119" s="51">
        <v>776761.65</v>
      </c>
      <c r="L119" s="51">
        <v>0</v>
      </c>
      <c r="M119" s="51">
        <v>99190</v>
      </c>
      <c r="N119" s="51">
        <v>2092862.2</v>
      </c>
      <c r="O119" s="51">
        <v>546258.13</v>
      </c>
      <c r="P119" s="51">
        <v>7410473.96</v>
      </c>
      <c r="Q119" s="51">
        <v>58268.55</v>
      </c>
      <c r="R119" s="51">
        <v>2812955.3</v>
      </c>
      <c r="S119" s="51">
        <v>3000</v>
      </c>
      <c r="T119" s="51">
        <v>128423.04</v>
      </c>
      <c r="U119" s="51">
        <v>695895.78</v>
      </c>
      <c r="V119" s="51">
        <v>747697.21</v>
      </c>
      <c r="W119" s="51">
        <v>86000</v>
      </c>
      <c r="X119" s="51">
        <v>463545.45</v>
      </c>
    </row>
    <row r="120" spans="1:24" ht="12.75">
      <c r="A120" s="48">
        <v>6</v>
      </c>
      <c r="B120" s="48">
        <v>5</v>
      </c>
      <c r="C120" s="48">
        <v>7</v>
      </c>
      <c r="D120" s="42">
        <v>2</v>
      </c>
      <c r="E120" s="49"/>
      <c r="F120" s="50" t="s">
        <v>86</v>
      </c>
      <c r="G120" s="60" t="s">
        <v>191</v>
      </c>
      <c r="H120" s="51">
        <v>13011358</v>
      </c>
      <c r="I120" s="51">
        <v>310196</v>
      </c>
      <c r="J120" s="51">
        <v>342940</v>
      </c>
      <c r="K120" s="51">
        <v>423710</v>
      </c>
      <c r="L120" s="51">
        <v>783408</v>
      </c>
      <c r="M120" s="51">
        <v>55850</v>
      </c>
      <c r="N120" s="51">
        <v>1523139</v>
      </c>
      <c r="O120" s="51">
        <v>377535</v>
      </c>
      <c r="P120" s="51">
        <v>5150538</v>
      </c>
      <c r="Q120" s="51">
        <v>58000</v>
      </c>
      <c r="R120" s="51">
        <v>2452277</v>
      </c>
      <c r="S120" s="51">
        <v>0</v>
      </c>
      <c r="T120" s="51">
        <v>457235</v>
      </c>
      <c r="U120" s="51">
        <v>210100</v>
      </c>
      <c r="V120" s="51">
        <v>441400</v>
      </c>
      <c r="W120" s="51">
        <v>89500</v>
      </c>
      <c r="X120" s="51">
        <v>335530</v>
      </c>
    </row>
    <row r="121" spans="1:24" ht="12.75">
      <c r="A121" s="48">
        <v>6</v>
      </c>
      <c r="B121" s="48">
        <v>10</v>
      </c>
      <c r="C121" s="48">
        <v>5</v>
      </c>
      <c r="D121" s="42">
        <v>2</v>
      </c>
      <c r="E121" s="49"/>
      <c r="F121" s="50" t="s">
        <v>86</v>
      </c>
      <c r="G121" s="60" t="s">
        <v>192</v>
      </c>
      <c r="H121" s="51">
        <v>37906098</v>
      </c>
      <c r="I121" s="51">
        <v>5111214</v>
      </c>
      <c r="J121" s="51">
        <v>0</v>
      </c>
      <c r="K121" s="51">
        <v>1453296</v>
      </c>
      <c r="L121" s="51">
        <v>0</v>
      </c>
      <c r="M121" s="51">
        <v>1547484</v>
      </c>
      <c r="N121" s="51">
        <v>4081282</v>
      </c>
      <c r="O121" s="51">
        <v>754288</v>
      </c>
      <c r="P121" s="51">
        <v>12036611</v>
      </c>
      <c r="Q121" s="51">
        <v>244920</v>
      </c>
      <c r="R121" s="51">
        <v>2382954</v>
      </c>
      <c r="S121" s="51">
        <v>0</v>
      </c>
      <c r="T121" s="51">
        <v>470080</v>
      </c>
      <c r="U121" s="51">
        <v>2459817</v>
      </c>
      <c r="V121" s="51">
        <v>965000</v>
      </c>
      <c r="W121" s="51">
        <v>2268671</v>
      </c>
      <c r="X121" s="51">
        <v>4130481</v>
      </c>
    </row>
    <row r="122" spans="1:24" ht="12.75">
      <c r="A122" s="48">
        <v>6</v>
      </c>
      <c r="B122" s="48">
        <v>14</v>
      </c>
      <c r="C122" s="48">
        <v>9</v>
      </c>
      <c r="D122" s="42">
        <v>2</v>
      </c>
      <c r="E122" s="49"/>
      <c r="F122" s="50" t="s">
        <v>86</v>
      </c>
      <c r="G122" s="60" t="s">
        <v>95</v>
      </c>
      <c r="H122" s="51">
        <v>32714483</v>
      </c>
      <c r="I122" s="51">
        <v>371592</v>
      </c>
      <c r="J122" s="51">
        <v>1652217</v>
      </c>
      <c r="K122" s="51">
        <v>3905488</v>
      </c>
      <c r="L122" s="51">
        <v>98282</v>
      </c>
      <c r="M122" s="51">
        <v>500965</v>
      </c>
      <c r="N122" s="51">
        <v>2850899</v>
      </c>
      <c r="O122" s="51">
        <v>1101188</v>
      </c>
      <c r="P122" s="51">
        <v>12331330</v>
      </c>
      <c r="Q122" s="51">
        <v>134587</v>
      </c>
      <c r="R122" s="51">
        <v>4510239</v>
      </c>
      <c r="S122" s="51">
        <v>235795</v>
      </c>
      <c r="T122" s="51">
        <v>310246</v>
      </c>
      <c r="U122" s="51">
        <v>1365650</v>
      </c>
      <c r="V122" s="51">
        <v>485100</v>
      </c>
      <c r="W122" s="51">
        <v>1997483</v>
      </c>
      <c r="X122" s="51">
        <v>863422</v>
      </c>
    </row>
    <row r="123" spans="1:24" ht="12.75">
      <c r="A123" s="48">
        <v>6</v>
      </c>
      <c r="B123" s="48">
        <v>18</v>
      </c>
      <c r="C123" s="48">
        <v>7</v>
      </c>
      <c r="D123" s="42">
        <v>2</v>
      </c>
      <c r="E123" s="49"/>
      <c r="F123" s="50" t="s">
        <v>86</v>
      </c>
      <c r="G123" s="60" t="s">
        <v>193</v>
      </c>
      <c r="H123" s="51">
        <v>16724831.53</v>
      </c>
      <c r="I123" s="51">
        <v>365297</v>
      </c>
      <c r="J123" s="51">
        <v>938334.62</v>
      </c>
      <c r="K123" s="51">
        <v>1122636.85</v>
      </c>
      <c r="L123" s="51">
        <v>0</v>
      </c>
      <c r="M123" s="51">
        <v>82000</v>
      </c>
      <c r="N123" s="51">
        <v>2053982.3</v>
      </c>
      <c r="O123" s="51">
        <v>188753.76</v>
      </c>
      <c r="P123" s="51">
        <v>5787964</v>
      </c>
      <c r="Q123" s="51">
        <v>63578</v>
      </c>
      <c r="R123" s="51">
        <v>3151221.5</v>
      </c>
      <c r="S123" s="51">
        <v>7510.5</v>
      </c>
      <c r="T123" s="51">
        <v>116205</v>
      </c>
      <c r="U123" s="51">
        <v>457273</v>
      </c>
      <c r="V123" s="51">
        <v>1047131</v>
      </c>
      <c r="W123" s="51">
        <v>1025000</v>
      </c>
      <c r="X123" s="51">
        <v>317944</v>
      </c>
    </row>
    <row r="124" spans="1:24" ht="12.75">
      <c r="A124" s="48">
        <v>6</v>
      </c>
      <c r="B124" s="48">
        <v>20</v>
      </c>
      <c r="C124" s="48">
        <v>8</v>
      </c>
      <c r="D124" s="42">
        <v>2</v>
      </c>
      <c r="E124" s="49"/>
      <c r="F124" s="50" t="s">
        <v>86</v>
      </c>
      <c r="G124" s="60" t="s">
        <v>194</v>
      </c>
      <c r="H124" s="51">
        <v>18075212.33</v>
      </c>
      <c r="I124" s="51">
        <v>457261</v>
      </c>
      <c r="J124" s="51">
        <v>511900</v>
      </c>
      <c r="K124" s="51">
        <v>2343844</v>
      </c>
      <c r="L124" s="51">
        <v>574063.08</v>
      </c>
      <c r="M124" s="51">
        <v>117930.2</v>
      </c>
      <c r="N124" s="51">
        <v>1933563</v>
      </c>
      <c r="O124" s="51">
        <v>337572.8</v>
      </c>
      <c r="P124" s="51">
        <v>6806700</v>
      </c>
      <c r="Q124" s="51">
        <v>80000</v>
      </c>
      <c r="R124" s="51">
        <v>3327624.82</v>
      </c>
      <c r="S124" s="51">
        <v>13810</v>
      </c>
      <c r="T124" s="51">
        <v>95007</v>
      </c>
      <c r="U124" s="51">
        <v>1083621.51</v>
      </c>
      <c r="V124" s="51">
        <v>243953</v>
      </c>
      <c r="W124" s="51">
        <v>17000</v>
      </c>
      <c r="X124" s="51">
        <v>131361.92</v>
      </c>
    </row>
    <row r="125" spans="1:24" ht="12.75">
      <c r="A125" s="48">
        <v>6</v>
      </c>
      <c r="B125" s="48">
        <v>15</v>
      </c>
      <c r="C125" s="48">
        <v>6</v>
      </c>
      <c r="D125" s="42">
        <v>2</v>
      </c>
      <c r="E125" s="49"/>
      <c r="F125" s="50" t="s">
        <v>86</v>
      </c>
      <c r="G125" s="60" t="s">
        <v>96</v>
      </c>
      <c r="H125" s="51">
        <v>28721254</v>
      </c>
      <c r="I125" s="51">
        <v>1196804</v>
      </c>
      <c r="J125" s="51">
        <v>389006</v>
      </c>
      <c r="K125" s="51">
        <v>2331589</v>
      </c>
      <c r="L125" s="51">
        <v>20000</v>
      </c>
      <c r="M125" s="51">
        <v>2003546</v>
      </c>
      <c r="N125" s="51">
        <v>2668240</v>
      </c>
      <c r="O125" s="51">
        <v>478455</v>
      </c>
      <c r="P125" s="51">
        <v>13747856</v>
      </c>
      <c r="Q125" s="51">
        <v>108885</v>
      </c>
      <c r="R125" s="51">
        <v>4598951</v>
      </c>
      <c r="S125" s="51">
        <v>0</v>
      </c>
      <c r="T125" s="51">
        <v>286841</v>
      </c>
      <c r="U125" s="51">
        <v>375615</v>
      </c>
      <c r="V125" s="51">
        <v>209950</v>
      </c>
      <c r="W125" s="51">
        <v>77994</v>
      </c>
      <c r="X125" s="51">
        <v>227522</v>
      </c>
    </row>
    <row r="126" spans="1:24" ht="12.75">
      <c r="A126" s="48">
        <v>6</v>
      </c>
      <c r="B126" s="48">
        <v>3</v>
      </c>
      <c r="C126" s="48">
        <v>8</v>
      </c>
      <c r="D126" s="42">
        <v>2</v>
      </c>
      <c r="E126" s="49"/>
      <c r="F126" s="50" t="s">
        <v>86</v>
      </c>
      <c r="G126" s="60" t="s">
        <v>97</v>
      </c>
      <c r="H126" s="51">
        <v>14706328.69</v>
      </c>
      <c r="I126" s="51">
        <v>582976</v>
      </c>
      <c r="J126" s="51">
        <v>240370</v>
      </c>
      <c r="K126" s="51">
        <v>911151</v>
      </c>
      <c r="L126" s="51">
        <v>0</v>
      </c>
      <c r="M126" s="51">
        <v>101140</v>
      </c>
      <c r="N126" s="51">
        <v>1464594.48</v>
      </c>
      <c r="O126" s="51">
        <v>130908</v>
      </c>
      <c r="P126" s="51">
        <v>4988826.73</v>
      </c>
      <c r="Q126" s="51">
        <v>73230</v>
      </c>
      <c r="R126" s="51">
        <v>3474744.08</v>
      </c>
      <c r="S126" s="51">
        <v>0</v>
      </c>
      <c r="T126" s="51">
        <v>299320</v>
      </c>
      <c r="U126" s="51">
        <v>1644896.4</v>
      </c>
      <c r="V126" s="51">
        <v>404655</v>
      </c>
      <c r="W126" s="51">
        <v>34300</v>
      </c>
      <c r="X126" s="51">
        <v>355217</v>
      </c>
    </row>
    <row r="127" spans="1:24" ht="12.75">
      <c r="A127" s="48">
        <v>6</v>
      </c>
      <c r="B127" s="48">
        <v>3</v>
      </c>
      <c r="C127" s="48">
        <v>15</v>
      </c>
      <c r="D127" s="42">
        <v>2</v>
      </c>
      <c r="E127" s="49"/>
      <c r="F127" s="50" t="s">
        <v>86</v>
      </c>
      <c r="G127" s="60" t="s">
        <v>195</v>
      </c>
      <c r="H127" s="51">
        <v>18786714.22</v>
      </c>
      <c r="I127" s="51">
        <v>1575379</v>
      </c>
      <c r="J127" s="51">
        <v>457006</v>
      </c>
      <c r="K127" s="51">
        <v>1641295.22</v>
      </c>
      <c r="L127" s="51">
        <v>0</v>
      </c>
      <c r="M127" s="51">
        <v>52821</v>
      </c>
      <c r="N127" s="51">
        <v>1878835</v>
      </c>
      <c r="O127" s="51">
        <v>122194</v>
      </c>
      <c r="P127" s="51">
        <v>6143420</v>
      </c>
      <c r="Q127" s="51">
        <v>60000</v>
      </c>
      <c r="R127" s="51">
        <v>3876239</v>
      </c>
      <c r="S127" s="51">
        <v>11360</v>
      </c>
      <c r="T127" s="51">
        <v>458209</v>
      </c>
      <c r="U127" s="51">
        <v>851006</v>
      </c>
      <c r="V127" s="51">
        <v>481500</v>
      </c>
      <c r="W127" s="51">
        <v>446000</v>
      </c>
      <c r="X127" s="51">
        <v>731450</v>
      </c>
    </row>
    <row r="128" spans="1:24" ht="12.75">
      <c r="A128" s="48">
        <v>6</v>
      </c>
      <c r="B128" s="48">
        <v>1</v>
      </c>
      <c r="C128" s="48">
        <v>12</v>
      </c>
      <c r="D128" s="42">
        <v>2</v>
      </c>
      <c r="E128" s="49"/>
      <c r="F128" s="50" t="s">
        <v>86</v>
      </c>
      <c r="G128" s="60" t="s">
        <v>196</v>
      </c>
      <c r="H128" s="51">
        <v>8924861.04</v>
      </c>
      <c r="I128" s="51">
        <v>247222</v>
      </c>
      <c r="J128" s="51">
        <v>0</v>
      </c>
      <c r="K128" s="51">
        <v>172614.78</v>
      </c>
      <c r="L128" s="51">
        <v>0</v>
      </c>
      <c r="M128" s="51">
        <v>143774.01</v>
      </c>
      <c r="N128" s="51">
        <v>1344068.28</v>
      </c>
      <c r="O128" s="51">
        <v>164002</v>
      </c>
      <c r="P128" s="51">
        <v>4033862.94</v>
      </c>
      <c r="Q128" s="51">
        <v>28693.64</v>
      </c>
      <c r="R128" s="51">
        <v>1456589.03</v>
      </c>
      <c r="S128" s="51">
        <v>142288.01</v>
      </c>
      <c r="T128" s="51">
        <v>284044.98</v>
      </c>
      <c r="U128" s="51">
        <v>250933.91</v>
      </c>
      <c r="V128" s="51">
        <v>455945.5</v>
      </c>
      <c r="W128" s="51">
        <v>37500</v>
      </c>
      <c r="X128" s="51">
        <v>163321.96</v>
      </c>
    </row>
    <row r="129" spans="1:24" ht="12.75">
      <c r="A129" s="48">
        <v>6</v>
      </c>
      <c r="B129" s="48">
        <v>1</v>
      </c>
      <c r="C129" s="48">
        <v>13</v>
      </c>
      <c r="D129" s="42">
        <v>2</v>
      </c>
      <c r="E129" s="49"/>
      <c r="F129" s="50" t="s">
        <v>86</v>
      </c>
      <c r="G129" s="60" t="s">
        <v>197</v>
      </c>
      <c r="H129" s="51">
        <v>7027631.02</v>
      </c>
      <c r="I129" s="51">
        <v>319256</v>
      </c>
      <c r="J129" s="51">
        <v>30400</v>
      </c>
      <c r="K129" s="51">
        <v>280557.35</v>
      </c>
      <c r="L129" s="51">
        <v>130989.08</v>
      </c>
      <c r="M129" s="51">
        <v>55840</v>
      </c>
      <c r="N129" s="51">
        <v>1058460</v>
      </c>
      <c r="O129" s="51">
        <v>90340</v>
      </c>
      <c r="P129" s="51">
        <v>2810244.84</v>
      </c>
      <c r="Q129" s="51">
        <v>23000</v>
      </c>
      <c r="R129" s="51">
        <v>1451630.54</v>
      </c>
      <c r="S129" s="51">
        <v>0</v>
      </c>
      <c r="T129" s="51">
        <v>94150</v>
      </c>
      <c r="U129" s="51">
        <v>118760.79</v>
      </c>
      <c r="V129" s="51">
        <v>323260</v>
      </c>
      <c r="W129" s="51">
        <v>10433</v>
      </c>
      <c r="X129" s="51">
        <v>230309.42</v>
      </c>
    </row>
    <row r="130" spans="1:24" ht="12.75">
      <c r="A130" s="48">
        <v>6</v>
      </c>
      <c r="B130" s="48">
        <v>3</v>
      </c>
      <c r="C130" s="48">
        <v>9</v>
      </c>
      <c r="D130" s="42">
        <v>2</v>
      </c>
      <c r="E130" s="49"/>
      <c r="F130" s="50" t="s">
        <v>86</v>
      </c>
      <c r="G130" s="60" t="s">
        <v>198</v>
      </c>
      <c r="H130" s="51">
        <v>13743319</v>
      </c>
      <c r="I130" s="51">
        <v>540437</v>
      </c>
      <c r="J130" s="51">
        <v>0</v>
      </c>
      <c r="K130" s="51">
        <v>283901</v>
      </c>
      <c r="L130" s="51">
        <v>0</v>
      </c>
      <c r="M130" s="51">
        <v>282943.98</v>
      </c>
      <c r="N130" s="51">
        <v>1563210.96</v>
      </c>
      <c r="O130" s="51">
        <v>75200</v>
      </c>
      <c r="P130" s="51">
        <v>4962534</v>
      </c>
      <c r="Q130" s="51">
        <v>25000</v>
      </c>
      <c r="R130" s="51">
        <v>4360897.96</v>
      </c>
      <c r="S130" s="51">
        <v>0</v>
      </c>
      <c r="T130" s="51">
        <v>612031</v>
      </c>
      <c r="U130" s="51">
        <v>402501.04</v>
      </c>
      <c r="V130" s="51">
        <v>348000</v>
      </c>
      <c r="W130" s="51">
        <v>90223</v>
      </c>
      <c r="X130" s="51">
        <v>196439.06</v>
      </c>
    </row>
    <row r="131" spans="1:24" ht="12.75">
      <c r="A131" s="48">
        <v>6</v>
      </c>
      <c r="B131" s="48">
        <v>6</v>
      </c>
      <c r="C131" s="48">
        <v>9</v>
      </c>
      <c r="D131" s="42">
        <v>2</v>
      </c>
      <c r="E131" s="49"/>
      <c r="F131" s="50" t="s">
        <v>86</v>
      </c>
      <c r="G131" s="60" t="s">
        <v>199</v>
      </c>
      <c r="H131" s="51">
        <v>9644998.25</v>
      </c>
      <c r="I131" s="51">
        <v>340122</v>
      </c>
      <c r="J131" s="51">
        <v>430338.47</v>
      </c>
      <c r="K131" s="51">
        <v>350900</v>
      </c>
      <c r="L131" s="51">
        <v>0</v>
      </c>
      <c r="M131" s="51">
        <v>240632</v>
      </c>
      <c r="N131" s="51">
        <v>1003711</v>
      </c>
      <c r="O131" s="51">
        <v>190323</v>
      </c>
      <c r="P131" s="51">
        <v>3778329</v>
      </c>
      <c r="Q131" s="51">
        <v>35427</v>
      </c>
      <c r="R131" s="51">
        <v>1975586.1</v>
      </c>
      <c r="S131" s="51">
        <v>0</v>
      </c>
      <c r="T131" s="51">
        <v>240286.77</v>
      </c>
      <c r="U131" s="51">
        <v>769455.39</v>
      </c>
      <c r="V131" s="51">
        <v>231502</v>
      </c>
      <c r="W131" s="51">
        <v>0</v>
      </c>
      <c r="X131" s="51">
        <v>58385.52</v>
      </c>
    </row>
    <row r="132" spans="1:24" ht="12.75">
      <c r="A132" s="48">
        <v>6</v>
      </c>
      <c r="B132" s="48">
        <v>17</v>
      </c>
      <c r="C132" s="48">
        <v>4</v>
      </c>
      <c r="D132" s="42">
        <v>2</v>
      </c>
      <c r="E132" s="49"/>
      <c r="F132" s="50" t="s">
        <v>86</v>
      </c>
      <c r="G132" s="60" t="s">
        <v>200</v>
      </c>
      <c r="H132" s="51">
        <v>9985673</v>
      </c>
      <c r="I132" s="51">
        <v>424022</v>
      </c>
      <c r="J132" s="51">
        <v>246154</v>
      </c>
      <c r="K132" s="51">
        <v>244097</v>
      </c>
      <c r="L132" s="51">
        <v>0</v>
      </c>
      <c r="M132" s="51">
        <v>101331</v>
      </c>
      <c r="N132" s="51">
        <v>1811664</v>
      </c>
      <c r="O132" s="51">
        <v>104788</v>
      </c>
      <c r="P132" s="51">
        <v>3718898</v>
      </c>
      <c r="Q132" s="51">
        <v>46730</v>
      </c>
      <c r="R132" s="51">
        <v>1779962</v>
      </c>
      <c r="S132" s="51">
        <v>0</v>
      </c>
      <c r="T132" s="51">
        <v>58265</v>
      </c>
      <c r="U132" s="51">
        <v>198349</v>
      </c>
      <c r="V132" s="51">
        <v>768799</v>
      </c>
      <c r="W132" s="51">
        <v>52040</v>
      </c>
      <c r="X132" s="51">
        <v>430574</v>
      </c>
    </row>
    <row r="133" spans="1:24" ht="12.75">
      <c r="A133" s="48">
        <v>6</v>
      </c>
      <c r="B133" s="48">
        <v>3</v>
      </c>
      <c r="C133" s="48">
        <v>10</v>
      </c>
      <c r="D133" s="42">
        <v>2</v>
      </c>
      <c r="E133" s="49"/>
      <c r="F133" s="50" t="s">
        <v>86</v>
      </c>
      <c r="G133" s="60" t="s">
        <v>201</v>
      </c>
      <c r="H133" s="51">
        <v>22550919.23</v>
      </c>
      <c r="I133" s="51">
        <v>5255810</v>
      </c>
      <c r="J133" s="51">
        <v>186000</v>
      </c>
      <c r="K133" s="51">
        <v>761526.35</v>
      </c>
      <c r="L133" s="51">
        <v>18000</v>
      </c>
      <c r="M133" s="51">
        <v>430100</v>
      </c>
      <c r="N133" s="51">
        <v>2213707.81</v>
      </c>
      <c r="O133" s="51">
        <v>155948</v>
      </c>
      <c r="P133" s="51">
        <v>6950819.12</v>
      </c>
      <c r="Q133" s="51">
        <v>43300</v>
      </c>
      <c r="R133" s="51">
        <v>4689785.3</v>
      </c>
      <c r="S133" s="51">
        <v>146618</v>
      </c>
      <c r="T133" s="51">
        <v>179923</v>
      </c>
      <c r="U133" s="51">
        <v>736037</v>
      </c>
      <c r="V133" s="51">
        <v>373000</v>
      </c>
      <c r="W133" s="51">
        <v>58000</v>
      </c>
      <c r="X133" s="51">
        <v>352344.65</v>
      </c>
    </row>
    <row r="134" spans="1:24" ht="12.75">
      <c r="A134" s="48">
        <v>6</v>
      </c>
      <c r="B134" s="48">
        <v>8</v>
      </c>
      <c r="C134" s="48">
        <v>12</v>
      </c>
      <c r="D134" s="42">
        <v>2</v>
      </c>
      <c r="E134" s="49"/>
      <c r="F134" s="50" t="s">
        <v>86</v>
      </c>
      <c r="G134" s="60" t="s">
        <v>202</v>
      </c>
      <c r="H134" s="51">
        <v>14782639</v>
      </c>
      <c r="I134" s="51">
        <v>763756</v>
      </c>
      <c r="J134" s="51">
        <v>313591</v>
      </c>
      <c r="K134" s="51">
        <v>1421333</v>
      </c>
      <c r="L134" s="51">
        <v>285000</v>
      </c>
      <c r="M134" s="51">
        <v>256362</v>
      </c>
      <c r="N134" s="51">
        <v>1770147</v>
      </c>
      <c r="O134" s="51">
        <v>198175</v>
      </c>
      <c r="P134" s="51">
        <v>5848621</v>
      </c>
      <c r="Q134" s="51">
        <v>33100</v>
      </c>
      <c r="R134" s="51">
        <v>2304149</v>
      </c>
      <c r="S134" s="51">
        <v>0</v>
      </c>
      <c r="T134" s="51">
        <v>146946</v>
      </c>
      <c r="U134" s="51">
        <v>851709</v>
      </c>
      <c r="V134" s="51">
        <v>309900</v>
      </c>
      <c r="W134" s="51">
        <v>34000</v>
      </c>
      <c r="X134" s="51">
        <v>245850</v>
      </c>
    </row>
    <row r="135" spans="1:24" ht="12.75">
      <c r="A135" s="48">
        <v>6</v>
      </c>
      <c r="B135" s="48">
        <v>11</v>
      </c>
      <c r="C135" s="48">
        <v>6</v>
      </c>
      <c r="D135" s="42">
        <v>2</v>
      </c>
      <c r="E135" s="49"/>
      <c r="F135" s="50" t="s">
        <v>86</v>
      </c>
      <c r="G135" s="60" t="s">
        <v>203</v>
      </c>
      <c r="H135" s="51">
        <v>14316421.1</v>
      </c>
      <c r="I135" s="51">
        <v>1419676</v>
      </c>
      <c r="J135" s="51">
        <v>242750</v>
      </c>
      <c r="K135" s="51">
        <v>1193384</v>
      </c>
      <c r="L135" s="51">
        <v>0</v>
      </c>
      <c r="M135" s="51">
        <v>38000</v>
      </c>
      <c r="N135" s="51">
        <v>1687088</v>
      </c>
      <c r="O135" s="51">
        <v>317000</v>
      </c>
      <c r="P135" s="51">
        <v>5069050.24</v>
      </c>
      <c r="Q135" s="51">
        <v>36550</v>
      </c>
      <c r="R135" s="51">
        <v>2413461</v>
      </c>
      <c r="S135" s="51">
        <v>149721.86</v>
      </c>
      <c r="T135" s="51">
        <v>201801</v>
      </c>
      <c r="U135" s="51">
        <v>341817</v>
      </c>
      <c r="V135" s="51">
        <v>495000</v>
      </c>
      <c r="W135" s="51">
        <v>539000</v>
      </c>
      <c r="X135" s="51">
        <v>172122</v>
      </c>
    </row>
    <row r="136" spans="1:24" ht="12.75">
      <c r="A136" s="48">
        <v>6</v>
      </c>
      <c r="B136" s="48">
        <v>3</v>
      </c>
      <c r="C136" s="48">
        <v>11</v>
      </c>
      <c r="D136" s="42">
        <v>2</v>
      </c>
      <c r="E136" s="49"/>
      <c r="F136" s="50" t="s">
        <v>86</v>
      </c>
      <c r="G136" s="60" t="s">
        <v>204</v>
      </c>
      <c r="H136" s="51">
        <v>20642265.65</v>
      </c>
      <c r="I136" s="51">
        <v>1412340.07</v>
      </c>
      <c r="J136" s="51">
        <v>430339</v>
      </c>
      <c r="K136" s="51">
        <v>1371206.79</v>
      </c>
      <c r="L136" s="51">
        <v>0</v>
      </c>
      <c r="M136" s="51">
        <v>66650</v>
      </c>
      <c r="N136" s="51">
        <v>1926964.93</v>
      </c>
      <c r="O136" s="51">
        <v>142376</v>
      </c>
      <c r="P136" s="51">
        <v>7711318.86</v>
      </c>
      <c r="Q136" s="51">
        <v>74000</v>
      </c>
      <c r="R136" s="51">
        <v>5015869.58</v>
      </c>
      <c r="S136" s="51">
        <v>84100</v>
      </c>
      <c r="T136" s="51">
        <v>480295</v>
      </c>
      <c r="U136" s="51">
        <v>570844.61</v>
      </c>
      <c r="V136" s="51">
        <v>560473</v>
      </c>
      <c r="W136" s="51">
        <v>113150</v>
      </c>
      <c r="X136" s="51">
        <v>682337.81</v>
      </c>
    </row>
    <row r="137" spans="1:24" ht="12.75">
      <c r="A137" s="48">
        <v>6</v>
      </c>
      <c r="B137" s="48">
        <v>13</v>
      </c>
      <c r="C137" s="48">
        <v>6</v>
      </c>
      <c r="D137" s="42">
        <v>2</v>
      </c>
      <c r="E137" s="49"/>
      <c r="F137" s="50" t="s">
        <v>86</v>
      </c>
      <c r="G137" s="60" t="s">
        <v>205</v>
      </c>
      <c r="H137" s="51">
        <v>14907636.1</v>
      </c>
      <c r="I137" s="51">
        <v>961011</v>
      </c>
      <c r="J137" s="51">
        <v>12000</v>
      </c>
      <c r="K137" s="51">
        <v>996470.72</v>
      </c>
      <c r="L137" s="51">
        <v>0</v>
      </c>
      <c r="M137" s="51">
        <v>577239</v>
      </c>
      <c r="N137" s="51">
        <v>1472701</v>
      </c>
      <c r="O137" s="51">
        <v>237417</v>
      </c>
      <c r="P137" s="51">
        <v>6061146</v>
      </c>
      <c r="Q137" s="51">
        <v>42922</v>
      </c>
      <c r="R137" s="51">
        <v>3008292</v>
      </c>
      <c r="S137" s="51">
        <v>136970.86</v>
      </c>
      <c r="T137" s="51">
        <v>239004</v>
      </c>
      <c r="U137" s="51">
        <v>621209</v>
      </c>
      <c r="V137" s="51">
        <v>333244.52</v>
      </c>
      <c r="W137" s="51">
        <v>40000</v>
      </c>
      <c r="X137" s="51">
        <v>168009</v>
      </c>
    </row>
    <row r="138" spans="1:24" ht="12.75">
      <c r="A138" s="48">
        <v>6</v>
      </c>
      <c r="B138" s="48">
        <v>6</v>
      </c>
      <c r="C138" s="48">
        <v>10</v>
      </c>
      <c r="D138" s="42">
        <v>2</v>
      </c>
      <c r="E138" s="49"/>
      <c r="F138" s="50" t="s">
        <v>86</v>
      </c>
      <c r="G138" s="60" t="s">
        <v>206</v>
      </c>
      <c r="H138" s="51">
        <v>12106217.85</v>
      </c>
      <c r="I138" s="51">
        <v>1070059.62</v>
      </c>
      <c r="J138" s="51">
        <v>283073</v>
      </c>
      <c r="K138" s="51">
        <v>824846.06</v>
      </c>
      <c r="L138" s="51">
        <v>10000</v>
      </c>
      <c r="M138" s="51">
        <v>145368.44</v>
      </c>
      <c r="N138" s="51">
        <v>1990320.21</v>
      </c>
      <c r="O138" s="51">
        <v>389988</v>
      </c>
      <c r="P138" s="51">
        <v>3670870.96</v>
      </c>
      <c r="Q138" s="51">
        <v>49260</v>
      </c>
      <c r="R138" s="51">
        <v>1910615.56</v>
      </c>
      <c r="S138" s="51">
        <v>0</v>
      </c>
      <c r="T138" s="51">
        <v>204542</v>
      </c>
      <c r="U138" s="51">
        <v>926639</v>
      </c>
      <c r="V138" s="51">
        <v>434500</v>
      </c>
      <c r="W138" s="51">
        <v>73591</v>
      </c>
      <c r="X138" s="51">
        <v>122544</v>
      </c>
    </row>
    <row r="139" spans="1:24" ht="12.75">
      <c r="A139" s="48">
        <v>6</v>
      </c>
      <c r="B139" s="48">
        <v>20</v>
      </c>
      <c r="C139" s="48">
        <v>9</v>
      </c>
      <c r="D139" s="42">
        <v>2</v>
      </c>
      <c r="E139" s="49"/>
      <c r="F139" s="50" t="s">
        <v>86</v>
      </c>
      <c r="G139" s="60" t="s">
        <v>207</v>
      </c>
      <c r="H139" s="51">
        <v>22313065.47</v>
      </c>
      <c r="I139" s="51">
        <v>3810643.28</v>
      </c>
      <c r="J139" s="51">
        <v>120000</v>
      </c>
      <c r="K139" s="51">
        <v>1280733.89</v>
      </c>
      <c r="L139" s="51">
        <v>0</v>
      </c>
      <c r="M139" s="51">
        <v>561912.19</v>
      </c>
      <c r="N139" s="51">
        <v>2089673.06</v>
      </c>
      <c r="O139" s="51">
        <v>400800</v>
      </c>
      <c r="P139" s="51">
        <v>8271215.68</v>
      </c>
      <c r="Q139" s="51">
        <v>81305.87</v>
      </c>
      <c r="R139" s="51">
        <v>2987746.32</v>
      </c>
      <c r="S139" s="51">
        <v>9556</v>
      </c>
      <c r="T139" s="51">
        <v>127628</v>
      </c>
      <c r="U139" s="51">
        <v>704640.86</v>
      </c>
      <c r="V139" s="51">
        <v>1456222.1</v>
      </c>
      <c r="W139" s="51">
        <v>35000</v>
      </c>
      <c r="X139" s="51">
        <v>375988.22</v>
      </c>
    </row>
    <row r="140" spans="1:24" ht="12.75">
      <c r="A140" s="48">
        <v>6</v>
      </c>
      <c r="B140" s="48">
        <v>20</v>
      </c>
      <c r="C140" s="48">
        <v>10</v>
      </c>
      <c r="D140" s="42">
        <v>2</v>
      </c>
      <c r="E140" s="49"/>
      <c r="F140" s="50" t="s">
        <v>86</v>
      </c>
      <c r="G140" s="60" t="s">
        <v>208</v>
      </c>
      <c r="H140" s="51">
        <v>15418172</v>
      </c>
      <c r="I140" s="51">
        <v>447079</v>
      </c>
      <c r="J140" s="51">
        <v>1026361.83</v>
      </c>
      <c r="K140" s="51">
        <v>1711389.19</v>
      </c>
      <c r="L140" s="51">
        <v>0</v>
      </c>
      <c r="M140" s="51">
        <v>42463.54</v>
      </c>
      <c r="N140" s="51">
        <v>1715738.59</v>
      </c>
      <c r="O140" s="51">
        <v>207564.8</v>
      </c>
      <c r="P140" s="51">
        <v>5139190.19</v>
      </c>
      <c r="Q140" s="51">
        <v>38000</v>
      </c>
      <c r="R140" s="51">
        <v>2668159.6</v>
      </c>
      <c r="S140" s="51">
        <v>171860.35</v>
      </c>
      <c r="T140" s="51">
        <v>219960.29</v>
      </c>
      <c r="U140" s="51">
        <v>1161187.49</v>
      </c>
      <c r="V140" s="51">
        <v>530000</v>
      </c>
      <c r="W140" s="51">
        <v>56257.13</v>
      </c>
      <c r="X140" s="51">
        <v>282960</v>
      </c>
    </row>
    <row r="141" spans="1:24" ht="12.75">
      <c r="A141" s="48">
        <v>6</v>
      </c>
      <c r="B141" s="48">
        <v>1</v>
      </c>
      <c r="C141" s="48">
        <v>14</v>
      </c>
      <c r="D141" s="42">
        <v>2</v>
      </c>
      <c r="E141" s="49"/>
      <c r="F141" s="50" t="s">
        <v>86</v>
      </c>
      <c r="G141" s="60" t="s">
        <v>209</v>
      </c>
      <c r="H141" s="51">
        <v>8130938.41</v>
      </c>
      <c r="I141" s="51">
        <v>164336</v>
      </c>
      <c r="J141" s="51">
        <v>0</v>
      </c>
      <c r="K141" s="51">
        <v>341361</v>
      </c>
      <c r="L141" s="51">
        <v>5000</v>
      </c>
      <c r="M141" s="51">
        <v>24000</v>
      </c>
      <c r="N141" s="51">
        <v>1115185</v>
      </c>
      <c r="O141" s="51">
        <v>148750</v>
      </c>
      <c r="P141" s="51">
        <v>3058002.1</v>
      </c>
      <c r="Q141" s="51">
        <v>30000</v>
      </c>
      <c r="R141" s="51">
        <v>2032363.79</v>
      </c>
      <c r="S141" s="51">
        <v>0</v>
      </c>
      <c r="T141" s="51">
        <v>160702</v>
      </c>
      <c r="U141" s="51">
        <v>609067.52</v>
      </c>
      <c r="V141" s="51">
        <v>338760</v>
      </c>
      <c r="W141" s="51">
        <v>12650</v>
      </c>
      <c r="X141" s="51">
        <v>90761</v>
      </c>
    </row>
    <row r="142" spans="1:24" ht="12.75">
      <c r="A142" s="48">
        <v>6</v>
      </c>
      <c r="B142" s="48">
        <v>13</v>
      </c>
      <c r="C142" s="48">
        <v>7</v>
      </c>
      <c r="D142" s="42">
        <v>2</v>
      </c>
      <c r="E142" s="49"/>
      <c r="F142" s="50" t="s">
        <v>86</v>
      </c>
      <c r="G142" s="60" t="s">
        <v>210</v>
      </c>
      <c r="H142" s="51">
        <v>8803009.41</v>
      </c>
      <c r="I142" s="51">
        <v>392237.91</v>
      </c>
      <c r="J142" s="51">
        <v>329190</v>
      </c>
      <c r="K142" s="51">
        <v>202519.11</v>
      </c>
      <c r="L142" s="51">
        <v>753482.03</v>
      </c>
      <c r="M142" s="51">
        <v>35601.09</v>
      </c>
      <c r="N142" s="51">
        <v>1300349.68</v>
      </c>
      <c r="O142" s="51">
        <v>63703</v>
      </c>
      <c r="P142" s="51">
        <v>2530762.49</v>
      </c>
      <c r="Q142" s="51">
        <v>38000</v>
      </c>
      <c r="R142" s="51">
        <v>1945884</v>
      </c>
      <c r="S142" s="51">
        <v>33000</v>
      </c>
      <c r="T142" s="51">
        <v>89699.4</v>
      </c>
      <c r="U142" s="51">
        <v>567869.46</v>
      </c>
      <c r="V142" s="51">
        <v>291206</v>
      </c>
      <c r="W142" s="51">
        <v>14800</v>
      </c>
      <c r="X142" s="51">
        <v>214705.24</v>
      </c>
    </row>
    <row r="143" spans="1:24" ht="12.75">
      <c r="A143" s="48">
        <v>6</v>
      </c>
      <c r="B143" s="48">
        <v>1</v>
      </c>
      <c r="C143" s="48">
        <v>15</v>
      </c>
      <c r="D143" s="42">
        <v>2</v>
      </c>
      <c r="E143" s="49"/>
      <c r="F143" s="50" t="s">
        <v>86</v>
      </c>
      <c r="G143" s="60" t="s">
        <v>211</v>
      </c>
      <c r="H143" s="51">
        <v>8001213.45</v>
      </c>
      <c r="I143" s="51">
        <v>682270.84</v>
      </c>
      <c r="J143" s="51">
        <v>92791.5</v>
      </c>
      <c r="K143" s="51">
        <v>325084</v>
      </c>
      <c r="L143" s="51">
        <v>129465.22</v>
      </c>
      <c r="M143" s="51">
        <v>25376</v>
      </c>
      <c r="N143" s="51">
        <v>1180815</v>
      </c>
      <c r="O143" s="51">
        <v>118784</v>
      </c>
      <c r="P143" s="51">
        <v>2711508.58</v>
      </c>
      <c r="Q143" s="51">
        <v>17500</v>
      </c>
      <c r="R143" s="51">
        <v>1459757.07</v>
      </c>
      <c r="S143" s="51">
        <v>0</v>
      </c>
      <c r="T143" s="51">
        <v>102161</v>
      </c>
      <c r="U143" s="51">
        <v>506747.41</v>
      </c>
      <c r="V143" s="51">
        <v>504331.83</v>
      </c>
      <c r="W143" s="51">
        <v>9726</v>
      </c>
      <c r="X143" s="51">
        <v>134895</v>
      </c>
    </row>
    <row r="144" spans="1:24" ht="12.75">
      <c r="A144" s="48">
        <v>6</v>
      </c>
      <c r="B144" s="48">
        <v>10</v>
      </c>
      <c r="C144" s="48">
        <v>6</v>
      </c>
      <c r="D144" s="42">
        <v>2</v>
      </c>
      <c r="E144" s="49"/>
      <c r="F144" s="50" t="s">
        <v>86</v>
      </c>
      <c r="G144" s="60" t="s">
        <v>212</v>
      </c>
      <c r="H144" s="51">
        <v>20588925.91</v>
      </c>
      <c r="I144" s="51">
        <v>5507067</v>
      </c>
      <c r="J144" s="51">
        <v>77000</v>
      </c>
      <c r="K144" s="51">
        <v>959000</v>
      </c>
      <c r="L144" s="51">
        <v>0</v>
      </c>
      <c r="M144" s="51">
        <v>71000</v>
      </c>
      <c r="N144" s="51">
        <v>2111893.91</v>
      </c>
      <c r="O144" s="51">
        <v>194600</v>
      </c>
      <c r="P144" s="51">
        <v>6037554</v>
      </c>
      <c r="Q144" s="51">
        <v>66000</v>
      </c>
      <c r="R144" s="51">
        <v>2704211</v>
      </c>
      <c r="S144" s="51">
        <v>92009</v>
      </c>
      <c r="T144" s="51">
        <v>119584</v>
      </c>
      <c r="U144" s="51">
        <v>486500</v>
      </c>
      <c r="V144" s="51">
        <v>1908583</v>
      </c>
      <c r="W144" s="51">
        <v>203341</v>
      </c>
      <c r="X144" s="51">
        <v>50583</v>
      </c>
    </row>
    <row r="145" spans="1:24" ht="12.75">
      <c r="A145" s="48">
        <v>6</v>
      </c>
      <c r="B145" s="48">
        <v>11</v>
      </c>
      <c r="C145" s="48">
        <v>7</v>
      </c>
      <c r="D145" s="42">
        <v>2</v>
      </c>
      <c r="E145" s="49"/>
      <c r="F145" s="50" t="s">
        <v>86</v>
      </c>
      <c r="G145" s="60" t="s">
        <v>213</v>
      </c>
      <c r="H145" s="51">
        <v>32495385.16</v>
      </c>
      <c r="I145" s="51">
        <v>468153.05</v>
      </c>
      <c r="J145" s="51">
        <v>0</v>
      </c>
      <c r="K145" s="51">
        <v>2917243.39</v>
      </c>
      <c r="L145" s="51">
        <v>43800</v>
      </c>
      <c r="M145" s="51">
        <v>75241.37</v>
      </c>
      <c r="N145" s="51">
        <v>2576309.58</v>
      </c>
      <c r="O145" s="51">
        <v>115550.41</v>
      </c>
      <c r="P145" s="51">
        <v>17248904.33</v>
      </c>
      <c r="Q145" s="51">
        <v>85000</v>
      </c>
      <c r="R145" s="51">
        <v>6028929.09</v>
      </c>
      <c r="S145" s="51">
        <v>0</v>
      </c>
      <c r="T145" s="51">
        <v>644122</v>
      </c>
      <c r="U145" s="51">
        <v>745836.38</v>
      </c>
      <c r="V145" s="51">
        <v>473760.83</v>
      </c>
      <c r="W145" s="51">
        <v>414014.64</v>
      </c>
      <c r="X145" s="51">
        <v>658520.09</v>
      </c>
    </row>
    <row r="146" spans="1:24" ht="12.75">
      <c r="A146" s="48">
        <v>6</v>
      </c>
      <c r="B146" s="48">
        <v>19</v>
      </c>
      <c r="C146" s="48">
        <v>4</v>
      </c>
      <c r="D146" s="42">
        <v>2</v>
      </c>
      <c r="E146" s="49"/>
      <c r="F146" s="50" t="s">
        <v>86</v>
      </c>
      <c r="G146" s="60" t="s">
        <v>214</v>
      </c>
      <c r="H146" s="51">
        <v>8064959</v>
      </c>
      <c r="I146" s="51">
        <v>215505</v>
      </c>
      <c r="J146" s="51">
        <v>77000</v>
      </c>
      <c r="K146" s="51">
        <v>241200</v>
      </c>
      <c r="L146" s="51">
        <v>0</v>
      </c>
      <c r="M146" s="51">
        <v>33159</v>
      </c>
      <c r="N146" s="51">
        <v>1224391</v>
      </c>
      <c r="O146" s="51">
        <v>99200</v>
      </c>
      <c r="P146" s="51">
        <v>2402476</v>
      </c>
      <c r="Q146" s="51">
        <v>25000</v>
      </c>
      <c r="R146" s="51">
        <v>2538911</v>
      </c>
      <c r="S146" s="51">
        <v>0</v>
      </c>
      <c r="T146" s="51">
        <v>224654</v>
      </c>
      <c r="U146" s="51">
        <v>474816</v>
      </c>
      <c r="V146" s="51">
        <v>272736</v>
      </c>
      <c r="W146" s="51">
        <v>3000</v>
      </c>
      <c r="X146" s="51">
        <v>232911</v>
      </c>
    </row>
    <row r="147" spans="1:24" ht="12.75">
      <c r="A147" s="48">
        <v>6</v>
      </c>
      <c r="B147" s="48">
        <v>20</v>
      </c>
      <c r="C147" s="48">
        <v>11</v>
      </c>
      <c r="D147" s="42">
        <v>2</v>
      </c>
      <c r="E147" s="49"/>
      <c r="F147" s="50" t="s">
        <v>86</v>
      </c>
      <c r="G147" s="60" t="s">
        <v>215</v>
      </c>
      <c r="H147" s="51">
        <v>15876592.18</v>
      </c>
      <c r="I147" s="51">
        <v>337316</v>
      </c>
      <c r="J147" s="51">
        <v>0</v>
      </c>
      <c r="K147" s="51">
        <v>519945</v>
      </c>
      <c r="L147" s="51">
        <v>0</v>
      </c>
      <c r="M147" s="51">
        <v>112848</v>
      </c>
      <c r="N147" s="51">
        <v>1853809.77</v>
      </c>
      <c r="O147" s="51">
        <v>311846</v>
      </c>
      <c r="P147" s="51">
        <v>5686746.1</v>
      </c>
      <c r="Q147" s="51">
        <v>33255</v>
      </c>
      <c r="R147" s="51">
        <v>3258652.86</v>
      </c>
      <c r="S147" s="51">
        <v>18135.54</v>
      </c>
      <c r="T147" s="51">
        <v>202893</v>
      </c>
      <c r="U147" s="51">
        <v>1700329.91</v>
      </c>
      <c r="V147" s="51">
        <v>321222</v>
      </c>
      <c r="W147" s="51">
        <v>1191933</v>
      </c>
      <c r="X147" s="51">
        <v>327660</v>
      </c>
    </row>
    <row r="148" spans="1:24" ht="12.75">
      <c r="A148" s="48">
        <v>6</v>
      </c>
      <c r="B148" s="48">
        <v>16</v>
      </c>
      <c r="C148" s="48">
        <v>5</v>
      </c>
      <c r="D148" s="42">
        <v>2</v>
      </c>
      <c r="E148" s="49"/>
      <c r="F148" s="50" t="s">
        <v>86</v>
      </c>
      <c r="G148" s="60" t="s">
        <v>216</v>
      </c>
      <c r="H148" s="51">
        <v>15211109</v>
      </c>
      <c r="I148" s="51">
        <v>548270</v>
      </c>
      <c r="J148" s="51">
        <v>11500</v>
      </c>
      <c r="K148" s="51">
        <v>190806</v>
      </c>
      <c r="L148" s="51">
        <v>0</v>
      </c>
      <c r="M148" s="51">
        <v>25475</v>
      </c>
      <c r="N148" s="51">
        <v>1337250</v>
      </c>
      <c r="O148" s="51">
        <v>129562</v>
      </c>
      <c r="P148" s="51">
        <v>7481128</v>
      </c>
      <c r="Q148" s="51">
        <v>60000</v>
      </c>
      <c r="R148" s="51">
        <v>2240751</v>
      </c>
      <c r="S148" s="51">
        <v>252903</v>
      </c>
      <c r="T148" s="51">
        <v>62132</v>
      </c>
      <c r="U148" s="51">
        <v>1490182</v>
      </c>
      <c r="V148" s="51">
        <v>773088</v>
      </c>
      <c r="W148" s="51">
        <v>82750</v>
      </c>
      <c r="X148" s="51">
        <v>525312</v>
      </c>
    </row>
    <row r="149" spans="1:24" ht="12.75">
      <c r="A149" s="48">
        <v>6</v>
      </c>
      <c r="B149" s="48">
        <v>11</v>
      </c>
      <c r="C149" s="48">
        <v>8</v>
      </c>
      <c r="D149" s="42">
        <v>2</v>
      </c>
      <c r="E149" s="49"/>
      <c r="F149" s="50" t="s">
        <v>86</v>
      </c>
      <c r="G149" s="60" t="s">
        <v>98</v>
      </c>
      <c r="H149" s="51">
        <v>26940873</v>
      </c>
      <c r="I149" s="51">
        <v>3418665</v>
      </c>
      <c r="J149" s="51">
        <v>0</v>
      </c>
      <c r="K149" s="51">
        <v>615883</v>
      </c>
      <c r="L149" s="51">
        <v>0</v>
      </c>
      <c r="M149" s="51">
        <v>48550</v>
      </c>
      <c r="N149" s="51">
        <v>2035481</v>
      </c>
      <c r="O149" s="51">
        <v>856200</v>
      </c>
      <c r="P149" s="51">
        <v>12768255</v>
      </c>
      <c r="Q149" s="51">
        <v>46000</v>
      </c>
      <c r="R149" s="51">
        <v>4114484</v>
      </c>
      <c r="S149" s="51">
        <v>37000</v>
      </c>
      <c r="T149" s="51">
        <v>324626</v>
      </c>
      <c r="U149" s="51">
        <v>433489</v>
      </c>
      <c r="V149" s="51">
        <v>1854841</v>
      </c>
      <c r="W149" s="51">
        <v>41000</v>
      </c>
      <c r="X149" s="51">
        <v>346399</v>
      </c>
    </row>
    <row r="150" spans="1:24" ht="12.75">
      <c r="A150" s="48">
        <v>6</v>
      </c>
      <c r="B150" s="48">
        <v>9</v>
      </c>
      <c r="C150" s="48">
        <v>12</v>
      </c>
      <c r="D150" s="42">
        <v>2</v>
      </c>
      <c r="E150" s="49"/>
      <c r="F150" s="50" t="s">
        <v>86</v>
      </c>
      <c r="G150" s="60" t="s">
        <v>217</v>
      </c>
      <c r="H150" s="51">
        <v>17425716.86</v>
      </c>
      <c r="I150" s="51">
        <v>466155</v>
      </c>
      <c r="J150" s="51">
        <v>0</v>
      </c>
      <c r="K150" s="51">
        <v>1605192</v>
      </c>
      <c r="L150" s="51">
        <v>0</v>
      </c>
      <c r="M150" s="51">
        <v>40000</v>
      </c>
      <c r="N150" s="51">
        <v>2586275</v>
      </c>
      <c r="O150" s="51">
        <v>287740</v>
      </c>
      <c r="P150" s="51">
        <v>6802652.85</v>
      </c>
      <c r="Q150" s="51">
        <v>118000</v>
      </c>
      <c r="R150" s="51">
        <v>3339580.01</v>
      </c>
      <c r="S150" s="51">
        <v>0</v>
      </c>
      <c r="T150" s="51">
        <v>164513</v>
      </c>
      <c r="U150" s="51">
        <v>773160</v>
      </c>
      <c r="V150" s="51">
        <v>675847</v>
      </c>
      <c r="W150" s="51">
        <v>80000</v>
      </c>
      <c r="X150" s="51">
        <v>486602</v>
      </c>
    </row>
    <row r="151" spans="1:24" ht="12.75">
      <c r="A151" s="48">
        <v>6</v>
      </c>
      <c r="B151" s="48">
        <v>20</v>
      </c>
      <c r="C151" s="48">
        <v>12</v>
      </c>
      <c r="D151" s="42">
        <v>2</v>
      </c>
      <c r="E151" s="49"/>
      <c r="F151" s="50" t="s">
        <v>86</v>
      </c>
      <c r="G151" s="60" t="s">
        <v>218</v>
      </c>
      <c r="H151" s="51">
        <v>14699854.39</v>
      </c>
      <c r="I151" s="51">
        <v>539097.73</v>
      </c>
      <c r="J151" s="51">
        <v>0</v>
      </c>
      <c r="K151" s="51">
        <v>803405.36</v>
      </c>
      <c r="L151" s="51">
        <v>387975.33</v>
      </c>
      <c r="M151" s="51">
        <v>124800</v>
      </c>
      <c r="N151" s="51">
        <v>1554861</v>
      </c>
      <c r="O151" s="51">
        <v>246481</v>
      </c>
      <c r="P151" s="51">
        <v>5620639</v>
      </c>
      <c r="Q151" s="51">
        <v>56000</v>
      </c>
      <c r="R151" s="51">
        <v>2853899.62</v>
      </c>
      <c r="S151" s="51">
        <v>246774.6</v>
      </c>
      <c r="T151" s="51">
        <v>101186</v>
      </c>
      <c r="U151" s="51">
        <v>1830131</v>
      </c>
      <c r="V151" s="51">
        <v>144500</v>
      </c>
      <c r="W151" s="51">
        <v>19000</v>
      </c>
      <c r="X151" s="51">
        <v>171103.75</v>
      </c>
    </row>
    <row r="152" spans="1:24" ht="12.75">
      <c r="A152" s="48">
        <v>6</v>
      </c>
      <c r="B152" s="48">
        <v>18</v>
      </c>
      <c r="C152" s="48">
        <v>8</v>
      </c>
      <c r="D152" s="42">
        <v>2</v>
      </c>
      <c r="E152" s="49"/>
      <c r="F152" s="50" t="s">
        <v>86</v>
      </c>
      <c r="G152" s="60" t="s">
        <v>219</v>
      </c>
      <c r="H152" s="51">
        <v>22107414.92</v>
      </c>
      <c r="I152" s="51">
        <v>288914</v>
      </c>
      <c r="J152" s="51">
        <v>0</v>
      </c>
      <c r="K152" s="51">
        <v>1926000</v>
      </c>
      <c r="L152" s="51">
        <v>147400</v>
      </c>
      <c r="M152" s="51">
        <v>436500</v>
      </c>
      <c r="N152" s="51">
        <v>1690233</v>
      </c>
      <c r="O152" s="51">
        <v>419000</v>
      </c>
      <c r="P152" s="51">
        <v>9002527</v>
      </c>
      <c r="Q152" s="51">
        <v>67500</v>
      </c>
      <c r="R152" s="51">
        <v>4631650</v>
      </c>
      <c r="S152" s="51">
        <v>445416.92</v>
      </c>
      <c r="T152" s="51">
        <v>500200</v>
      </c>
      <c r="U152" s="51">
        <v>1943417</v>
      </c>
      <c r="V152" s="51">
        <v>342901</v>
      </c>
      <c r="W152" s="51">
        <v>112000</v>
      </c>
      <c r="X152" s="51">
        <v>153756</v>
      </c>
    </row>
    <row r="153" spans="1:24" ht="12.75">
      <c r="A153" s="48">
        <v>6</v>
      </c>
      <c r="B153" s="48">
        <v>7</v>
      </c>
      <c r="C153" s="48">
        <v>6</v>
      </c>
      <c r="D153" s="42">
        <v>2</v>
      </c>
      <c r="E153" s="49"/>
      <c r="F153" s="50" t="s">
        <v>86</v>
      </c>
      <c r="G153" s="60" t="s">
        <v>220</v>
      </c>
      <c r="H153" s="51">
        <v>18505225.52</v>
      </c>
      <c r="I153" s="51">
        <v>593068.04</v>
      </c>
      <c r="J153" s="51">
        <v>353878.99</v>
      </c>
      <c r="K153" s="51">
        <v>275000</v>
      </c>
      <c r="L153" s="51">
        <v>0</v>
      </c>
      <c r="M153" s="51">
        <v>11000</v>
      </c>
      <c r="N153" s="51">
        <v>2153619.72</v>
      </c>
      <c r="O153" s="51">
        <v>241326.94</v>
      </c>
      <c r="P153" s="51">
        <v>8526667.04</v>
      </c>
      <c r="Q153" s="51">
        <v>62000</v>
      </c>
      <c r="R153" s="51">
        <v>4025771.34</v>
      </c>
      <c r="S153" s="51">
        <v>80366.46</v>
      </c>
      <c r="T153" s="51">
        <v>437839</v>
      </c>
      <c r="U153" s="51">
        <v>882322.37</v>
      </c>
      <c r="V153" s="51">
        <v>431557.75</v>
      </c>
      <c r="W153" s="51">
        <v>82685</v>
      </c>
      <c r="X153" s="51">
        <v>348122.87</v>
      </c>
    </row>
    <row r="154" spans="1:24" ht="12.75">
      <c r="A154" s="48">
        <v>6</v>
      </c>
      <c r="B154" s="48">
        <v>18</v>
      </c>
      <c r="C154" s="48">
        <v>9</v>
      </c>
      <c r="D154" s="42">
        <v>2</v>
      </c>
      <c r="E154" s="49"/>
      <c r="F154" s="50" t="s">
        <v>86</v>
      </c>
      <c r="G154" s="60" t="s">
        <v>221</v>
      </c>
      <c r="H154" s="51">
        <v>14651920.96</v>
      </c>
      <c r="I154" s="51">
        <v>165946</v>
      </c>
      <c r="J154" s="51">
        <v>355196.91</v>
      </c>
      <c r="K154" s="51">
        <v>852208.01</v>
      </c>
      <c r="L154" s="51">
        <v>292674.84</v>
      </c>
      <c r="M154" s="51">
        <v>99156</v>
      </c>
      <c r="N154" s="51">
        <v>1840709.18</v>
      </c>
      <c r="O154" s="51">
        <v>948415.57</v>
      </c>
      <c r="P154" s="51">
        <v>4212110.12</v>
      </c>
      <c r="Q154" s="51">
        <v>26300</v>
      </c>
      <c r="R154" s="51">
        <v>2976043.07</v>
      </c>
      <c r="S154" s="51">
        <v>0</v>
      </c>
      <c r="T154" s="51">
        <v>255679</v>
      </c>
      <c r="U154" s="51">
        <v>2243318.08</v>
      </c>
      <c r="V154" s="51">
        <v>80985</v>
      </c>
      <c r="W154" s="51">
        <v>14600</v>
      </c>
      <c r="X154" s="51">
        <v>288579.18</v>
      </c>
    </row>
    <row r="155" spans="1:24" ht="12.75">
      <c r="A155" s="48">
        <v>6</v>
      </c>
      <c r="B155" s="48">
        <v>18</v>
      </c>
      <c r="C155" s="48">
        <v>10</v>
      </c>
      <c r="D155" s="42">
        <v>2</v>
      </c>
      <c r="E155" s="49"/>
      <c r="F155" s="50" t="s">
        <v>86</v>
      </c>
      <c r="G155" s="60" t="s">
        <v>222</v>
      </c>
      <c r="H155" s="51">
        <v>14872581.17</v>
      </c>
      <c r="I155" s="51">
        <v>1140017.71</v>
      </c>
      <c r="J155" s="51">
        <v>341206</v>
      </c>
      <c r="K155" s="51">
        <v>4244436.69</v>
      </c>
      <c r="L155" s="51">
        <v>0</v>
      </c>
      <c r="M155" s="51">
        <v>111500</v>
      </c>
      <c r="N155" s="51">
        <v>2025398</v>
      </c>
      <c r="O155" s="51">
        <v>233825.76</v>
      </c>
      <c r="P155" s="51">
        <v>3631680</v>
      </c>
      <c r="Q155" s="51">
        <v>33000</v>
      </c>
      <c r="R155" s="51">
        <v>2101555</v>
      </c>
      <c r="S155" s="51">
        <v>129858.7</v>
      </c>
      <c r="T155" s="51">
        <v>52408</v>
      </c>
      <c r="U155" s="51">
        <v>358170</v>
      </c>
      <c r="V155" s="51">
        <v>231510</v>
      </c>
      <c r="W155" s="51">
        <v>177020</v>
      </c>
      <c r="X155" s="51">
        <v>60995.31</v>
      </c>
    </row>
    <row r="156" spans="1:24" ht="12.75">
      <c r="A156" s="48">
        <v>6</v>
      </c>
      <c r="B156" s="48">
        <v>1</v>
      </c>
      <c r="C156" s="48">
        <v>16</v>
      </c>
      <c r="D156" s="42">
        <v>2</v>
      </c>
      <c r="E156" s="49"/>
      <c r="F156" s="50" t="s">
        <v>86</v>
      </c>
      <c r="G156" s="60" t="s">
        <v>100</v>
      </c>
      <c r="H156" s="51">
        <v>29140018.35</v>
      </c>
      <c r="I156" s="51">
        <v>797303</v>
      </c>
      <c r="J156" s="51">
        <v>0</v>
      </c>
      <c r="K156" s="51">
        <v>2850000</v>
      </c>
      <c r="L156" s="51">
        <v>835000</v>
      </c>
      <c r="M156" s="51">
        <v>6900000</v>
      </c>
      <c r="N156" s="51">
        <v>2943798.77</v>
      </c>
      <c r="O156" s="51">
        <v>361380</v>
      </c>
      <c r="P156" s="51">
        <v>6640707.47</v>
      </c>
      <c r="Q156" s="51">
        <v>70000</v>
      </c>
      <c r="R156" s="51">
        <v>3489189.17</v>
      </c>
      <c r="S156" s="51">
        <v>0</v>
      </c>
      <c r="T156" s="51">
        <v>143329</v>
      </c>
      <c r="U156" s="51">
        <v>1149599</v>
      </c>
      <c r="V156" s="51">
        <v>1537194.3</v>
      </c>
      <c r="W156" s="51">
        <v>341987</v>
      </c>
      <c r="X156" s="51">
        <v>1080530.64</v>
      </c>
    </row>
    <row r="157" spans="1:24" ht="12.75">
      <c r="A157" s="48">
        <v>6</v>
      </c>
      <c r="B157" s="48">
        <v>2</v>
      </c>
      <c r="C157" s="48">
        <v>13</v>
      </c>
      <c r="D157" s="42">
        <v>2</v>
      </c>
      <c r="E157" s="49"/>
      <c r="F157" s="50" t="s">
        <v>86</v>
      </c>
      <c r="G157" s="60" t="s">
        <v>223</v>
      </c>
      <c r="H157" s="51">
        <v>11139843.58</v>
      </c>
      <c r="I157" s="51">
        <v>728117</v>
      </c>
      <c r="J157" s="51">
        <v>195542</v>
      </c>
      <c r="K157" s="51">
        <v>463592.6</v>
      </c>
      <c r="L157" s="51">
        <v>0</v>
      </c>
      <c r="M157" s="51">
        <v>30500</v>
      </c>
      <c r="N157" s="51">
        <v>1527452.6</v>
      </c>
      <c r="O157" s="51">
        <v>232584</v>
      </c>
      <c r="P157" s="51">
        <v>5068088</v>
      </c>
      <c r="Q157" s="51">
        <v>63000</v>
      </c>
      <c r="R157" s="51">
        <v>1732300</v>
      </c>
      <c r="S157" s="51">
        <v>16350.93</v>
      </c>
      <c r="T157" s="51">
        <v>98299</v>
      </c>
      <c r="U157" s="51">
        <v>205200</v>
      </c>
      <c r="V157" s="51">
        <v>147000</v>
      </c>
      <c r="W157" s="51">
        <v>470725.25</v>
      </c>
      <c r="X157" s="51">
        <v>161092.2</v>
      </c>
    </row>
    <row r="158" spans="1:24" ht="12.75">
      <c r="A158" s="48">
        <v>6</v>
      </c>
      <c r="B158" s="48">
        <v>18</v>
      </c>
      <c r="C158" s="48">
        <v>11</v>
      </c>
      <c r="D158" s="42">
        <v>2</v>
      </c>
      <c r="E158" s="49"/>
      <c r="F158" s="50" t="s">
        <v>86</v>
      </c>
      <c r="G158" s="60" t="s">
        <v>101</v>
      </c>
      <c r="H158" s="51">
        <v>26885712.63</v>
      </c>
      <c r="I158" s="51">
        <v>590753</v>
      </c>
      <c r="J158" s="51">
        <v>496450</v>
      </c>
      <c r="K158" s="51">
        <v>940000</v>
      </c>
      <c r="L158" s="51">
        <v>0</v>
      </c>
      <c r="M158" s="51">
        <v>43400</v>
      </c>
      <c r="N158" s="51">
        <v>2523796</v>
      </c>
      <c r="O158" s="51">
        <v>240450</v>
      </c>
      <c r="P158" s="51">
        <v>12519490</v>
      </c>
      <c r="Q158" s="51">
        <v>65000</v>
      </c>
      <c r="R158" s="51">
        <v>5945337</v>
      </c>
      <c r="S158" s="51">
        <v>300213.63</v>
      </c>
      <c r="T158" s="51">
        <v>287015</v>
      </c>
      <c r="U158" s="51">
        <v>424800</v>
      </c>
      <c r="V158" s="51">
        <v>603900</v>
      </c>
      <c r="W158" s="51">
        <v>814100</v>
      </c>
      <c r="X158" s="51">
        <v>1091008</v>
      </c>
    </row>
    <row r="159" spans="1:24" ht="12.75">
      <c r="A159" s="48">
        <v>6</v>
      </c>
      <c r="B159" s="48">
        <v>17</v>
      </c>
      <c r="C159" s="48">
        <v>5</v>
      </c>
      <c r="D159" s="42">
        <v>2</v>
      </c>
      <c r="E159" s="49"/>
      <c r="F159" s="50" t="s">
        <v>86</v>
      </c>
      <c r="G159" s="60" t="s">
        <v>224</v>
      </c>
      <c r="H159" s="51">
        <v>31867028</v>
      </c>
      <c r="I159" s="51">
        <v>5173882</v>
      </c>
      <c r="J159" s="51">
        <v>0</v>
      </c>
      <c r="K159" s="51">
        <v>1139000</v>
      </c>
      <c r="L159" s="51">
        <v>0</v>
      </c>
      <c r="M159" s="51">
        <v>50100</v>
      </c>
      <c r="N159" s="51">
        <v>2997710</v>
      </c>
      <c r="O159" s="51">
        <v>860100</v>
      </c>
      <c r="P159" s="51">
        <v>9817608</v>
      </c>
      <c r="Q159" s="51">
        <v>2178000</v>
      </c>
      <c r="R159" s="51">
        <v>5245735</v>
      </c>
      <c r="S159" s="51">
        <v>0</v>
      </c>
      <c r="T159" s="51">
        <v>400720</v>
      </c>
      <c r="U159" s="51">
        <v>808150</v>
      </c>
      <c r="V159" s="51">
        <v>1566800</v>
      </c>
      <c r="W159" s="51">
        <v>460000</v>
      </c>
      <c r="X159" s="51">
        <v>1169223</v>
      </c>
    </row>
    <row r="160" spans="1:24" ht="12.75">
      <c r="A160" s="48">
        <v>6</v>
      </c>
      <c r="B160" s="48">
        <v>11</v>
      </c>
      <c r="C160" s="48">
        <v>9</v>
      </c>
      <c r="D160" s="42">
        <v>2</v>
      </c>
      <c r="E160" s="49"/>
      <c r="F160" s="50" t="s">
        <v>86</v>
      </c>
      <c r="G160" s="60" t="s">
        <v>225</v>
      </c>
      <c r="H160" s="51">
        <v>23359672</v>
      </c>
      <c r="I160" s="51">
        <v>453063</v>
      </c>
      <c r="J160" s="51">
        <v>0</v>
      </c>
      <c r="K160" s="51">
        <v>3478336</v>
      </c>
      <c r="L160" s="51">
        <v>0</v>
      </c>
      <c r="M160" s="51">
        <v>354377.07</v>
      </c>
      <c r="N160" s="51">
        <v>1915330</v>
      </c>
      <c r="O160" s="51">
        <v>239170</v>
      </c>
      <c r="P160" s="51">
        <v>11792355.93</v>
      </c>
      <c r="Q160" s="51">
        <v>45000</v>
      </c>
      <c r="R160" s="51">
        <v>3530329</v>
      </c>
      <c r="S160" s="51">
        <v>50000</v>
      </c>
      <c r="T160" s="51">
        <v>203360</v>
      </c>
      <c r="U160" s="51">
        <v>522000</v>
      </c>
      <c r="V160" s="51">
        <v>440000</v>
      </c>
      <c r="W160" s="51">
        <v>161615</v>
      </c>
      <c r="X160" s="51">
        <v>174736</v>
      </c>
    </row>
    <row r="161" spans="1:24" ht="12.75">
      <c r="A161" s="48">
        <v>6</v>
      </c>
      <c r="B161" s="48">
        <v>4</v>
      </c>
      <c r="C161" s="48">
        <v>6</v>
      </c>
      <c r="D161" s="42">
        <v>2</v>
      </c>
      <c r="E161" s="49"/>
      <c r="F161" s="50" t="s">
        <v>86</v>
      </c>
      <c r="G161" s="60" t="s">
        <v>226</v>
      </c>
      <c r="H161" s="51">
        <v>12129693.57</v>
      </c>
      <c r="I161" s="51">
        <v>298866</v>
      </c>
      <c r="J161" s="51">
        <v>89374.9</v>
      </c>
      <c r="K161" s="51">
        <v>523000</v>
      </c>
      <c r="L161" s="51">
        <v>0</v>
      </c>
      <c r="M161" s="51">
        <v>409951.92</v>
      </c>
      <c r="N161" s="51">
        <v>1745116</v>
      </c>
      <c r="O161" s="51">
        <v>112693</v>
      </c>
      <c r="P161" s="51">
        <v>4682904.25</v>
      </c>
      <c r="Q161" s="51">
        <v>37000</v>
      </c>
      <c r="R161" s="51">
        <v>2982262.4</v>
      </c>
      <c r="S161" s="51">
        <v>0</v>
      </c>
      <c r="T161" s="51">
        <v>130983</v>
      </c>
      <c r="U161" s="51">
        <v>365416</v>
      </c>
      <c r="V161" s="51">
        <v>353000</v>
      </c>
      <c r="W161" s="51">
        <v>52900</v>
      </c>
      <c r="X161" s="51">
        <v>346226.1</v>
      </c>
    </row>
    <row r="162" spans="1:24" ht="12.75">
      <c r="A162" s="48">
        <v>6</v>
      </c>
      <c r="B162" s="48">
        <v>7</v>
      </c>
      <c r="C162" s="48">
        <v>7</v>
      </c>
      <c r="D162" s="42">
        <v>2</v>
      </c>
      <c r="E162" s="49"/>
      <c r="F162" s="50" t="s">
        <v>86</v>
      </c>
      <c r="G162" s="60" t="s">
        <v>227</v>
      </c>
      <c r="H162" s="51">
        <v>19124647.59</v>
      </c>
      <c r="I162" s="51">
        <v>473038</v>
      </c>
      <c r="J162" s="51">
        <v>315673</v>
      </c>
      <c r="K162" s="51">
        <v>1433862.86</v>
      </c>
      <c r="L162" s="51">
        <v>0</v>
      </c>
      <c r="M162" s="51">
        <v>60200</v>
      </c>
      <c r="N162" s="51">
        <v>2654503.9</v>
      </c>
      <c r="O162" s="51">
        <v>473020</v>
      </c>
      <c r="P162" s="51">
        <v>6906733.38</v>
      </c>
      <c r="Q162" s="51">
        <v>100000</v>
      </c>
      <c r="R162" s="51">
        <v>3215166.35</v>
      </c>
      <c r="S162" s="51">
        <v>0</v>
      </c>
      <c r="T162" s="51">
        <v>446771.86</v>
      </c>
      <c r="U162" s="51">
        <v>502075.88</v>
      </c>
      <c r="V162" s="51">
        <v>639715.6</v>
      </c>
      <c r="W162" s="51">
        <v>1057536.26</v>
      </c>
      <c r="X162" s="51">
        <v>846350.5</v>
      </c>
    </row>
    <row r="163" spans="1:24" ht="12.75">
      <c r="A163" s="48">
        <v>6</v>
      </c>
      <c r="B163" s="48">
        <v>1</v>
      </c>
      <c r="C163" s="48">
        <v>17</v>
      </c>
      <c r="D163" s="42">
        <v>2</v>
      </c>
      <c r="E163" s="49"/>
      <c r="F163" s="50" t="s">
        <v>86</v>
      </c>
      <c r="G163" s="60" t="s">
        <v>228</v>
      </c>
      <c r="H163" s="51">
        <v>11766671</v>
      </c>
      <c r="I163" s="51">
        <v>1793359</v>
      </c>
      <c r="J163" s="51">
        <v>105000</v>
      </c>
      <c r="K163" s="51">
        <v>239179</v>
      </c>
      <c r="L163" s="51">
        <v>0</v>
      </c>
      <c r="M163" s="51">
        <v>75093</v>
      </c>
      <c r="N163" s="51">
        <v>1568208</v>
      </c>
      <c r="O163" s="51">
        <v>215126</v>
      </c>
      <c r="P163" s="51">
        <v>3611172</v>
      </c>
      <c r="Q163" s="51">
        <v>22690</v>
      </c>
      <c r="R163" s="51">
        <v>2546936</v>
      </c>
      <c r="S163" s="51">
        <v>55752</v>
      </c>
      <c r="T163" s="51">
        <v>179192</v>
      </c>
      <c r="U163" s="51">
        <v>317291</v>
      </c>
      <c r="V163" s="51">
        <v>634292</v>
      </c>
      <c r="W163" s="51">
        <v>11800</v>
      </c>
      <c r="X163" s="51">
        <v>391581</v>
      </c>
    </row>
    <row r="164" spans="1:24" ht="12.75">
      <c r="A164" s="48">
        <v>6</v>
      </c>
      <c r="B164" s="48">
        <v>2</v>
      </c>
      <c r="C164" s="48">
        <v>14</v>
      </c>
      <c r="D164" s="42">
        <v>2</v>
      </c>
      <c r="E164" s="49"/>
      <c r="F164" s="50" t="s">
        <v>86</v>
      </c>
      <c r="G164" s="60" t="s">
        <v>229</v>
      </c>
      <c r="H164" s="51">
        <v>19558493.4</v>
      </c>
      <c r="I164" s="51">
        <v>652020</v>
      </c>
      <c r="J164" s="51">
        <v>382229</v>
      </c>
      <c r="K164" s="51">
        <v>1992813</v>
      </c>
      <c r="L164" s="51">
        <v>0</v>
      </c>
      <c r="M164" s="51">
        <v>93700</v>
      </c>
      <c r="N164" s="51">
        <v>2231131.4</v>
      </c>
      <c r="O164" s="51">
        <v>324860</v>
      </c>
      <c r="P164" s="51">
        <v>7479939</v>
      </c>
      <c r="Q164" s="51">
        <v>80000</v>
      </c>
      <c r="R164" s="51">
        <v>4148245</v>
      </c>
      <c r="S164" s="51">
        <v>0</v>
      </c>
      <c r="T164" s="51">
        <v>203802</v>
      </c>
      <c r="U164" s="51">
        <v>1052538</v>
      </c>
      <c r="V164" s="51">
        <v>145300</v>
      </c>
      <c r="W164" s="51">
        <v>211000</v>
      </c>
      <c r="X164" s="51">
        <v>560916</v>
      </c>
    </row>
    <row r="165" spans="1:24" ht="12.75">
      <c r="A165" s="48">
        <v>6</v>
      </c>
      <c r="B165" s="48">
        <v>4</v>
      </c>
      <c r="C165" s="48">
        <v>7</v>
      </c>
      <c r="D165" s="42">
        <v>2</v>
      </c>
      <c r="E165" s="49"/>
      <c r="F165" s="50" t="s">
        <v>86</v>
      </c>
      <c r="G165" s="60" t="s">
        <v>230</v>
      </c>
      <c r="H165" s="51">
        <v>13672253.53</v>
      </c>
      <c r="I165" s="51">
        <v>556972</v>
      </c>
      <c r="J165" s="51">
        <v>110400</v>
      </c>
      <c r="K165" s="51">
        <v>908662.61</v>
      </c>
      <c r="L165" s="51">
        <v>0</v>
      </c>
      <c r="M165" s="51">
        <v>56300</v>
      </c>
      <c r="N165" s="51">
        <v>1848858.7</v>
      </c>
      <c r="O165" s="51">
        <v>189050</v>
      </c>
      <c r="P165" s="51">
        <v>5208208</v>
      </c>
      <c r="Q165" s="51">
        <v>41000</v>
      </c>
      <c r="R165" s="51">
        <v>2962152.45</v>
      </c>
      <c r="S165" s="51">
        <v>33510.77</v>
      </c>
      <c r="T165" s="51">
        <v>101776</v>
      </c>
      <c r="U165" s="51">
        <v>559680</v>
      </c>
      <c r="V165" s="51">
        <v>572254</v>
      </c>
      <c r="W165" s="51">
        <v>35700</v>
      </c>
      <c r="X165" s="51">
        <v>487729</v>
      </c>
    </row>
    <row r="166" spans="1:24" ht="12.75">
      <c r="A166" s="48">
        <v>6</v>
      </c>
      <c r="B166" s="48">
        <v>15</v>
      </c>
      <c r="C166" s="48">
        <v>7</v>
      </c>
      <c r="D166" s="42">
        <v>2</v>
      </c>
      <c r="E166" s="49"/>
      <c r="F166" s="50" t="s">
        <v>86</v>
      </c>
      <c r="G166" s="60" t="s">
        <v>231</v>
      </c>
      <c r="H166" s="51">
        <v>17177845</v>
      </c>
      <c r="I166" s="51">
        <v>1057530</v>
      </c>
      <c r="J166" s="51">
        <v>1500</v>
      </c>
      <c r="K166" s="51">
        <v>294193</v>
      </c>
      <c r="L166" s="51">
        <v>0</v>
      </c>
      <c r="M166" s="51">
        <v>132000</v>
      </c>
      <c r="N166" s="51">
        <v>1632757</v>
      </c>
      <c r="O166" s="51">
        <v>241266</v>
      </c>
      <c r="P166" s="51">
        <v>7720002</v>
      </c>
      <c r="Q166" s="51">
        <v>31100</v>
      </c>
      <c r="R166" s="51">
        <v>3106267</v>
      </c>
      <c r="S166" s="51">
        <v>0</v>
      </c>
      <c r="T166" s="51">
        <v>122278</v>
      </c>
      <c r="U166" s="51">
        <v>274310</v>
      </c>
      <c r="V166" s="51">
        <v>1198414</v>
      </c>
      <c r="W166" s="51">
        <v>1111755</v>
      </c>
      <c r="X166" s="51">
        <v>254473</v>
      </c>
    </row>
    <row r="167" spans="1:24" ht="12.75">
      <c r="A167" s="48">
        <v>6</v>
      </c>
      <c r="B167" s="48">
        <v>18</v>
      </c>
      <c r="C167" s="48">
        <v>13</v>
      </c>
      <c r="D167" s="42">
        <v>2</v>
      </c>
      <c r="E167" s="49"/>
      <c r="F167" s="50" t="s">
        <v>86</v>
      </c>
      <c r="G167" s="60" t="s">
        <v>232</v>
      </c>
      <c r="H167" s="51">
        <v>19670948.23</v>
      </c>
      <c r="I167" s="51">
        <v>816806</v>
      </c>
      <c r="J167" s="51">
        <v>0</v>
      </c>
      <c r="K167" s="51">
        <v>2977449.36</v>
      </c>
      <c r="L167" s="51">
        <v>0</v>
      </c>
      <c r="M167" s="51">
        <v>58400</v>
      </c>
      <c r="N167" s="51">
        <v>1712242.62</v>
      </c>
      <c r="O167" s="51">
        <v>156880</v>
      </c>
      <c r="P167" s="51">
        <v>5207727.66</v>
      </c>
      <c r="Q167" s="51">
        <v>37000</v>
      </c>
      <c r="R167" s="51">
        <v>3792467.26</v>
      </c>
      <c r="S167" s="51">
        <v>268708</v>
      </c>
      <c r="T167" s="51">
        <v>299055.36</v>
      </c>
      <c r="U167" s="51">
        <v>3682265.86</v>
      </c>
      <c r="V167" s="51">
        <v>252774.11</v>
      </c>
      <c r="W167" s="51">
        <v>70050</v>
      </c>
      <c r="X167" s="51">
        <v>339122</v>
      </c>
    </row>
    <row r="168" spans="1:24" ht="12.75">
      <c r="A168" s="48">
        <v>6</v>
      </c>
      <c r="B168" s="48">
        <v>16</v>
      </c>
      <c r="C168" s="48">
        <v>6</v>
      </c>
      <c r="D168" s="42">
        <v>2</v>
      </c>
      <c r="E168" s="49"/>
      <c r="F168" s="50" t="s">
        <v>86</v>
      </c>
      <c r="G168" s="60" t="s">
        <v>233</v>
      </c>
      <c r="H168" s="51">
        <v>10712442</v>
      </c>
      <c r="I168" s="51">
        <v>174290</v>
      </c>
      <c r="J168" s="51">
        <v>50234</v>
      </c>
      <c r="K168" s="51">
        <v>360000</v>
      </c>
      <c r="L168" s="51">
        <v>0</v>
      </c>
      <c r="M168" s="51">
        <v>20000</v>
      </c>
      <c r="N168" s="51">
        <v>1239860</v>
      </c>
      <c r="O168" s="51">
        <v>100000</v>
      </c>
      <c r="P168" s="51">
        <v>3796214</v>
      </c>
      <c r="Q168" s="51">
        <v>47000</v>
      </c>
      <c r="R168" s="51">
        <v>2069894</v>
      </c>
      <c r="S168" s="51">
        <v>326171</v>
      </c>
      <c r="T168" s="51">
        <v>217554</v>
      </c>
      <c r="U168" s="51">
        <v>425070</v>
      </c>
      <c r="V168" s="51">
        <v>334758</v>
      </c>
      <c r="W168" s="51">
        <v>1126600</v>
      </c>
      <c r="X168" s="51">
        <v>424797</v>
      </c>
    </row>
    <row r="169" spans="1:24" ht="12.75">
      <c r="A169" s="48">
        <v>6</v>
      </c>
      <c r="B169" s="48">
        <v>19</v>
      </c>
      <c r="C169" s="48">
        <v>5</v>
      </c>
      <c r="D169" s="42">
        <v>2</v>
      </c>
      <c r="E169" s="49"/>
      <c r="F169" s="50" t="s">
        <v>86</v>
      </c>
      <c r="G169" s="60" t="s">
        <v>234</v>
      </c>
      <c r="H169" s="51">
        <v>14401755</v>
      </c>
      <c r="I169" s="51">
        <v>531806</v>
      </c>
      <c r="J169" s="51">
        <v>0</v>
      </c>
      <c r="K169" s="51">
        <v>112300</v>
      </c>
      <c r="L169" s="51">
        <v>2359565</v>
      </c>
      <c r="M169" s="51">
        <v>298191</v>
      </c>
      <c r="N169" s="51">
        <v>1958208</v>
      </c>
      <c r="O169" s="51">
        <v>120302</v>
      </c>
      <c r="P169" s="51">
        <v>5262917</v>
      </c>
      <c r="Q169" s="51">
        <v>62000</v>
      </c>
      <c r="R169" s="51">
        <v>2541398</v>
      </c>
      <c r="S169" s="51">
        <v>149686.55</v>
      </c>
      <c r="T169" s="51">
        <v>115145</v>
      </c>
      <c r="U169" s="51">
        <v>128175</v>
      </c>
      <c r="V169" s="51">
        <v>161992</v>
      </c>
      <c r="W169" s="51">
        <v>8999.45</v>
      </c>
      <c r="X169" s="51">
        <v>591070</v>
      </c>
    </row>
    <row r="170" spans="1:24" ht="12.75">
      <c r="A170" s="48">
        <v>6</v>
      </c>
      <c r="B170" s="48">
        <v>7</v>
      </c>
      <c r="C170" s="48">
        <v>8</v>
      </c>
      <c r="D170" s="42">
        <v>2</v>
      </c>
      <c r="E170" s="49"/>
      <c r="F170" s="50" t="s">
        <v>86</v>
      </c>
      <c r="G170" s="60" t="s">
        <v>235</v>
      </c>
      <c r="H170" s="51">
        <v>27092542.98</v>
      </c>
      <c r="I170" s="51">
        <v>654436</v>
      </c>
      <c r="J170" s="51">
        <v>0</v>
      </c>
      <c r="K170" s="51">
        <v>1174003.19</v>
      </c>
      <c r="L170" s="51">
        <v>4400</v>
      </c>
      <c r="M170" s="51">
        <v>200448</v>
      </c>
      <c r="N170" s="51">
        <v>5746581.08</v>
      </c>
      <c r="O170" s="51">
        <v>225521</v>
      </c>
      <c r="P170" s="51">
        <v>9957559.65</v>
      </c>
      <c r="Q170" s="51">
        <v>129500</v>
      </c>
      <c r="R170" s="51">
        <v>4880029.85</v>
      </c>
      <c r="S170" s="51">
        <v>350409.89</v>
      </c>
      <c r="T170" s="51">
        <v>461089</v>
      </c>
      <c r="U170" s="51">
        <v>1045816</v>
      </c>
      <c r="V170" s="51">
        <v>675105</v>
      </c>
      <c r="W170" s="51">
        <v>1085292</v>
      </c>
      <c r="X170" s="51">
        <v>502352.32</v>
      </c>
    </row>
    <row r="171" spans="1:24" ht="12.75">
      <c r="A171" s="48">
        <v>6</v>
      </c>
      <c r="B171" s="48">
        <v>8</v>
      </c>
      <c r="C171" s="48">
        <v>13</v>
      </c>
      <c r="D171" s="42">
        <v>2</v>
      </c>
      <c r="E171" s="49"/>
      <c r="F171" s="50" t="s">
        <v>86</v>
      </c>
      <c r="G171" s="60" t="s">
        <v>236</v>
      </c>
      <c r="H171" s="51">
        <v>11566766.11</v>
      </c>
      <c r="I171" s="51">
        <v>2248959.95</v>
      </c>
      <c r="J171" s="51">
        <v>187964.88</v>
      </c>
      <c r="K171" s="51">
        <v>556480.92</v>
      </c>
      <c r="L171" s="51">
        <v>3000</v>
      </c>
      <c r="M171" s="51">
        <v>33210</v>
      </c>
      <c r="N171" s="51">
        <v>1762382.6</v>
      </c>
      <c r="O171" s="51">
        <v>235292.29</v>
      </c>
      <c r="P171" s="51">
        <v>3434951.2</v>
      </c>
      <c r="Q171" s="51">
        <v>50000</v>
      </c>
      <c r="R171" s="51">
        <v>1801540.36</v>
      </c>
      <c r="S171" s="51">
        <v>0</v>
      </c>
      <c r="T171" s="51">
        <v>49000</v>
      </c>
      <c r="U171" s="51">
        <v>728964.99</v>
      </c>
      <c r="V171" s="51">
        <v>94320.35</v>
      </c>
      <c r="W171" s="51">
        <v>26000</v>
      </c>
      <c r="X171" s="51">
        <v>354698.57</v>
      </c>
    </row>
    <row r="172" spans="1:24" ht="12.75">
      <c r="A172" s="48">
        <v>6</v>
      </c>
      <c r="B172" s="48">
        <v>14</v>
      </c>
      <c r="C172" s="48">
        <v>10</v>
      </c>
      <c r="D172" s="42">
        <v>2</v>
      </c>
      <c r="E172" s="49"/>
      <c r="F172" s="50" t="s">
        <v>86</v>
      </c>
      <c r="G172" s="60" t="s">
        <v>237</v>
      </c>
      <c r="H172" s="51">
        <v>15531619.66</v>
      </c>
      <c r="I172" s="51">
        <v>1462675</v>
      </c>
      <c r="J172" s="51">
        <v>0</v>
      </c>
      <c r="K172" s="51">
        <v>152085</v>
      </c>
      <c r="L172" s="51">
        <v>0</v>
      </c>
      <c r="M172" s="51">
        <v>135882</v>
      </c>
      <c r="N172" s="51">
        <v>1951569</v>
      </c>
      <c r="O172" s="51">
        <v>988377</v>
      </c>
      <c r="P172" s="51">
        <v>6588167.22</v>
      </c>
      <c r="Q172" s="51">
        <v>55000</v>
      </c>
      <c r="R172" s="51">
        <v>2196605.2</v>
      </c>
      <c r="S172" s="51">
        <v>153459.24</v>
      </c>
      <c r="T172" s="51">
        <v>122729</v>
      </c>
      <c r="U172" s="51">
        <v>1134076</v>
      </c>
      <c r="V172" s="51">
        <v>196000</v>
      </c>
      <c r="W172" s="51">
        <v>12495</v>
      </c>
      <c r="X172" s="51">
        <v>382500</v>
      </c>
    </row>
    <row r="173" spans="1:24" ht="12.75">
      <c r="A173" s="48">
        <v>6</v>
      </c>
      <c r="B173" s="48">
        <v>4</v>
      </c>
      <c r="C173" s="48">
        <v>8</v>
      </c>
      <c r="D173" s="42">
        <v>2</v>
      </c>
      <c r="E173" s="49"/>
      <c r="F173" s="50" t="s">
        <v>86</v>
      </c>
      <c r="G173" s="60" t="s">
        <v>238</v>
      </c>
      <c r="H173" s="51">
        <v>33412741.35</v>
      </c>
      <c r="I173" s="51">
        <v>5209639</v>
      </c>
      <c r="J173" s="51">
        <v>15000</v>
      </c>
      <c r="K173" s="51">
        <v>1969578</v>
      </c>
      <c r="L173" s="51">
        <v>20000</v>
      </c>
      <c r="M173" s="51">
        <v>1830498</v>
      </c>
      <c r="N173" s="51">
        <v>2861808</v>
      </c>
      <c r="O173" s="51">
        <v>433300</v>
      </c>
      <c r="P173" s="51">
        <v>12200454</v>
      </c>
      <c r="Q173" s="51">
        <v>98235</v>
      </c>
      <c r="R173" s="51">
        <v>4543771</v>
      </c>
      <c r="S173" s="51">
        <v>0</v>
      </c>
      <c r="T173" s="51">
        <v>173678.35</v>
      </c>
      <c r="U173" s="51">
        <v>1458475</v>
      </c>
      <c r="V173" s="51">
        <v>1582909.8</v>
      </c>
      <c r="W173" s="51">
        <v>366100</v>
      </c>
      <c r="X173" s="51">
        <v>649295.2</v>
      </c>
    </row>
    <row r="174" spans="1:24" ht="12.75">
      <c r="A174" s="48">
        <v>6</v>
      </c>
      <c r="B174" s="48">
        <v>3</v>
      </c>
      <c r="C174" s="48">
        <v>12</v>
      </c>
      <c r="D174" s="42">
        <v>2</v>
      </c>
      <c r="E174" s="49"/>
      <c r="F174" s="50" t="s">
        <v>86</v>
      </c>
      <c r="G174" s="60" t="s">
        <v>239</v>
      </c>
      <c r="H174" s="51">
        <v>17459742</v>
      </c>
      <c r="I174" s="51">
        <v>735933</v>
      </c>
      <c r="J174" s="51">
        <v>184648</v>
      </c>
      <c r="K174" s="51">
        <v>546400</v>
      </c>
      <c r="L174" s="51">
        <v>0</v>
      </c>
      <c r="M174" s="51">
        <v>702619</v>
      </c>
      <c r="N174" s="51">
        <v>1754902</v>
      </c>
      <c r="O174" s="51">
        <v>133221</v>
      </c>
      <c r="P174" s="51">
        <v>7571542</v>
      </c>
      <c r="Q174" s="51">
        <v>32660</v>
      </c>
      <c r="R174" s="51">
        <v>3645167</v>
      </c>
      <c r="S174" s="51">
        <v>0</v>
      </c>
      <c r="T174" s="51">
        <v>220544</v>
      </c>
      <c r="U174" s="51">
        <v>534805</v>
      </c>
      <c r="V174" s="51">
        <v>936200</v>
      </c>
      <c r="W174" s="51">
        <v>70000</v>
      </c>
      <c r="X174" s="51">
        <v>391101</v>
      </c>
    </row>
    <row r="175" spans="1:24" ht="12.75">
      <c r="A175" s="48">
        <v>6</v>
      </c>
      <c r="B175" s="48">
        <v>7</v>
      </c>
      <c r="C175" s="48">
        <v>9</v>
      </c>
      <c r="D175" s="42">
        <v>2</v>
      </c>
      <c r="E175" s="49"/>
      <c r="F175" s="50" t="s">
        <v>86</v>
      </c>
      <c r="G175" s="60" t="s">
        <v>240</v>
      </c>
      <c r="H175" s="51">
        <v>16760145</v>
      </c>
      <c r="I175" s="51">
        <v>3106965</v>
      </c>
      <c r="J175" s="51">
        <v>18450</v>
      </c>
      <c r="K175" s="51">
        <v>1695899</v>
      </c>
      <c r="L175" s="51">
        <v>0</v>
      </c>
      <c r="M175" s="51">
        <v>243544</v>
      </c>
      <c r="N175" s="51">
        <v>1690713</v>
      </c>
      <c r="O175" s="51">
        <v>265137</v>
      </c>
      <c r="P175" s="51">
        <v>6240242</v>
      </c>
      <c r="Q175" s="51">
        <v>50700</v>
      </c>
      <c r="R175" s="51">
        <v>2361519</v>
      </c>
      <c r="S175" s="51">
        <v>0</v>
      </c>
      <c r="T175" s="51">
        <v>247145</v>
      </c>
      <c r="U175" s="51">
        <v>273888</v>
      </c>
      <c r="V175" s="51">
        <v>244055</v>
      </c>
      <c r="W175" s="51">
        <v>126450</v>
      </c>
      <c r="X175" s="51">
        <v>195438</v>
      </c>
    </row>
    <row r="176" spans="1:24" ht="12.75">
      <c r="A176" s="48">
        <v>6</v>
      </c>
      <c r="B176" s="48">
        <v>12</v>
      </c>
      <c r="C176" s="48">
        <v>7</v>
      </c>
      <c r="D176" s="42">
        <v>2</v>
      </c>
      <c r="E176" s="49"/>
      <c r="F176" s="50" t="s">
        <v>86</v>
      </c>
      <c r="G176" s="60" t="s">
        <v>241</v>
      </c>
      <c r="H176" s="51">
        <v>15177102</v>
      </c>
      <c r="I176" s="51">
        <v>229662</v>
      </c>
      <c r="J176" s="51">
        <v>0</v>
      </c>
      <c r="K176" s="51">
        <v>1931946</v>
      </c>
      <c r="L176" s="51">
        <v>0</v>
      </c>
      <c r="M176" s="51">
        <v>129500</v>
      </c>
      <c r="N176" s="51">
        <v>2366018</v>
      </c>
      <c r="O176" s="51">
        <v>207800</v>
      </c>
      <c r="P176" s="51">
        <v>5628184</v>
      </c>
      <c r="Q176" s="51">
        <v>100128</v>
      </c>
      <c r="R176" s="51">
        <v>3186423</v>
      </c>
      <c r="S176" s="51">
        <v>234445</v>
      </c>
      <c r="T176" s="51">
        <v>54530</v>
      </c>
      <c r="U176" s="51">
        <v>677826</v>
      </c>
      <c r="V176" s="51">
        <v>203345</v>
      </c>
      <c r="W176" s="51">
        <v>67626</v>
      </c>
      <c r="X176" s="51">
        <v>159669</v>
      </c>
    </row>
    <row r="177" spans="1:24" ht="12.75">
      <c r="A177" s="48">
        <v>6</v>
      </c>
      <c r="B177" s="48">
        <v>1</v>
      </c>
      <c r="C177" s="48">
        <v>18</v>
      </c>
      <c r="D177" s="42">
        <v>2</v>
      </c>
      <c r="E177" s="49"/>
      <c r="F177" s="50" t="s">
        <v>86</v>
      </c>
      <c r="G177" s="60" t="s">
        <v>242</v>
      </c>
      <c r="H177" s="51">
        <v>25489410</v>
      </c>
      <c r="I177" s="51">
        <v>2132797</v>
      </c>
      <c r="J177" s="51">
        <v>64400</v>
      </c>
      <c r="K177" s="51">
        <v>380549</v>
      </c>
      <c r="L177" s="51">
        <v>707309</v>
      </c>
      <c r="M177" s="51">
        <v>299320</v>
      </c>
      <c r="N177" s="51">
        <v>1740788</v>
      </c>
      <c r="O177" s="51">
        <v>174308</v>
      </c>
      <c r="P177" s="51">
        <v>10996232</v>
      </c>
      <c r="Q177" s="51">
        <v>74680</v>
      </c>
      <c r="R177" s="51">
        <v>2353429</v>
      </c>
      <c r="S177" s="51">
        <v>153606</v>
      </c>
      <c r="T177" s="51">
        <v>104775</v>
      </c>
      <c r="U177" s="51">
        <v>5115871</v>
      </c>
      <c r="V177" s="51">
        <v>636328</v>
      </c>
      <c r="W177" s="51">
        <v>60693</v>
      </c>
      <c r="X177" s="51">
        <v>494325</v>
      </c>
    </row>
    <row r="178" spans="1:24" ht="12.75">
      <c r="A178" s="48">
        <v>6</v>
      </c>
      <c r="B178" s="48">
        <v>19</v>
      </c>
      <c r="C178" s="48">
        <v>6</v>
      </c>
      <c r="D178" s="42">
        <v>2</v>
      </c>
      <c r="E178" s="49"/>
      <c r="F178" s="50" t="s">
        <v>86</v>
      </c>
      <c r="G178" s="60" t="s">
        <v>102</v>
      </c>
      <c r="H178" s="51">
        <v>22435891</v>
      </c>
      <c r="I178" s="51">
        <v>1331577.46</v>
      </c>
      <c r="J178" s="51">
        <v>21000</v>
      </c>
      <c r="K178" s="51">
        <v>797939.83</v>
      </c>
      <c r="L178" s="51">
        <v>29450.16</v>
      </c>
      <c r="M178" s="51">
        <v>79900.02</v>
      </c>
      <c r="N178" s="51">
        <v>2356644.17</v>
      </c>
      <c r="O178" s="51">
        <v>210960</v>
      </c>
      <c r="P178" s="51">
        <v>9702135.21</v>
      </c>
      <c r="Q178" s="51">
        <v>161928</v>
      </c>
      <c r="R178" s="51">
        <v>4200423</v>
      </c>
      <c r="S178" s="51">
        <v>0</v>
      </c>
      <c r="T178" s="51">
        <v>265187</v>
      </c>
      <c r="U178" s="51">
        <v>1567232.84</v>
      </c>
      <c r="V178" s="51">
        <v>615671.27</v>
      </c>
      <c r="W178" s="51">
        <v>69500</v>
      </c>
      <c r="X178" s="51">
        <v>1026342.04</v>
      </c>
    </row>
    <row r="179" spans="1:24" ht="12.75">
      <c r="A179" s="48">
        <v>6</v>
      </c>
      <c r="B179" s="48">
        <v>15</v>
      </c>
      <c r="C179" s="48">
        <v>8</v>
      </c>
      <c r="D179" s="42">
        <v>2</v>
      </c>
      <c r="E179" s="49"/>
      <c r="F179" s="50" t="s">
        <v>86</v>
      </c>
      <c r="G179" s="60" t="s">
        <v>243</v>
      </c>
      <c r="H179" s="51">
        <v>20388763.16</v>
      </c>
      <c r="I179" s="51">
        <v>1813500.17</v>
      </c>
      <c r="J179" s="51">
        <v>0</v>
      </c>
      <c r="K179" s="51">
        <v>1813117.73</v>
      </c>
      <c r="L179" s="51">
        <v>0</v>
      </c>
      <c r="M179" s="51">
        <v>164304.97</v>
      </c>
      <c r="N179" s="51">
        <v>1834336</v>
      </c>
      <c r="O179" s="51">
        <v>288375</v>
      </c>
      <c r="P179" s="51">
        <v>8755122</v>
      </c>
      <c r="Q179" s="51">
        <v>59068</v>
      </c>
      <c r="R179" s="51">
        <v>4169368.15</v>
      </c>
      <c r="S179" s="51">
        <v>0</v>
      </c>
      <c r="T179" s="51">
        <v>291966.25</v>
      </c>
      <c r="U179" s="51">
        <v>713865.78</v>
      </c>
      <c r="V179" s="51">
        <v>229679.33</v>
      </c>
      <c r="W179" s="51">
        <v>62075</v>
      </c>
      <c r="X179" s="51">
        <v>193984.78</v>
      </c>
    </row>
    <row r="180" spans="1:24" ht="12.75">
      <c r="A180" s="48">
        <v>6</v>
      </c>
      <c r="B180" s="48">
        <v>9</v>
      </c>
      <c r="C180" s="48">
        <v>13</v>
      </c>
      <c r="D180" s="42">
        <v>2</v>
      </c>
      <c r="E180" s="49"/>
      <c r="F180" s="50" t="s">
        <v>86</v>
      </c>
      <c r="G180" s="60" t="s">
        <v>244</v>
      </c>
      <c r="H180" s="51">
        <v>19802214.8</v>
      </c>
      <c r="I180" s="51">
        <v>1174837.1</v>
      </c>
      <c r="J180" s="51">
        <v>2000</v>
      </c>
      <c r="K180" s="51">
        <v>1524600</v>
      </c>
      <c r="L180" s="51">
        <v>0</v>
      </c>
      <c r="M180" s="51">
        <v>70000</v>
      </c>
      <c r="N180" s="51">
        <v>2438322</v>
      </c>
      <c r="O180" s="51">
        <v>812200</v>
      </c>
      <c r="P180" s="51">
        <v>8267937</v>
      </c>
      <c r="Q180" s="51">
        <v>89400</v>
      </c>
      <c r="R180" s="51">
        <v>3360640</v>
      </c>
      <c r="S180" s="51">
        <v>227271.7</v>
      </c>
      <c r="T180" s="51">
        <v>188516</v>
      </c>
      <c r="U180" s="51">
        <v>414800</v>
      </c>
      <c r="V180" s="51">
        <v>729000</v>
      </c>
      <c r="W180" s="51">
        <v>20000</v>
      </c>
      <c r="X180" s="51">
        <v>482691</v>
      </c>
    </row>
    <row r="181" spans="1:24" ht="12.75">
      <c r="A181" s="48">
        <v>6</v>
      </c>
      <c r="B181" s="48">
        <v>11</v>
      </c>
      <c r="C181" s="48">
        <v>10</v>
      </c>
      <c r="D181" s="42">
        <v>2</v>
      </c>
      <c r="E181" s="49"/>
      <c r="F181" s="50" t="s">
        <v>86</v>
      </c>
      <c r="G181" s="60" t="s">
        <v>245</v>
      </c>
      <c r="H181" s="51">
        <v>24648685.86</v>
      </c>
      <c r="I181" s="51">
        <v>2484581.07</v>
      </c>
      <c r="J181" s="51">
        <v>49000</v>
      </c>
      <c r="K181" s="51">
        <v>777475.17</v>
      </c>
      <c r="L181" s="51">
        <v>0</v>
      </c>
      <c r="M181" s="51">
        <v>483480.78</v>
      </c>
      <c r="N181" s="51">
        <v>2480220.3</v>
      </c>
      <c r="O181" s="51">
        <v>178061.3</v>
      </c>
      <c r="P181" s="51">
        <v>10843738.29</v>
      </c>
      <c r="Q181" s="51">
        <v>62000</v>
      </c>
      <c r="R181" s="51">
        <v>4572904</v>
      </c>
      <c r="S181" s="51">
        <v>357376.95</v>
      </c>
      <c r="T181" s="51">
        <v>217002.5</v>
      </c>
      <c r="U181" s="51">
        <v>393134</v>
      </c>
      <c r="V181" s="51">
        <v>336584.59</v>
      </c>
      <c r="W181" s="51">
        <v>1086470.68</v>
      </c>
      <c r="X181" s="51">
        <v>326656.23</v>
      </c>
    </row>
    <row r="182" spans="1:24" ht="12.75">
      <c r="A182" s="48">
        <v>6</v>
      </c>
      <c r="B182" s="48">
        <v>3</v>
      </c>
      <c r="C182" s="48">
        <v>13</v>
      </c>
      <c r="D182" s="42">
        <v>2</v>
      </c>
      <c r="E182" s="49"/>
      <c r="F182" s="50" t="s">
        <v>86</v>
      </c>
      <c r="G182" s="60" t="s">
        <v>246</v>
      </c>
      <c r="H182" s="51">
        <v>16594060.28</v>
      </c>
      <c r="I182" s="51">
        <v>591812.72</v>
      </c>
      <c r="J182" s="51">
        <v>0</v>
      </c>
      <c r="K182" s="51">
        <v>821030</v>
      </c>
      <c r="L182" s="51">
        <v>0</v>
      </c>
      <c r="M182" s="51">
        <v>36000</v>
      </c>
      <c r="N182" s="51">
        <v>6915526</v>
      </c>
      <c r="O182" s="51">
        <v>90800</v>
      </c>
      <c r="P182" s="51">
        <v>3756426.56</v>
      </c>
      <c r="Q182" s="51">
        <v>15000</v>
      </c>
      <c r="R182" s="51">
        <v>3174577</v>
      </c>
      <c r="S182" s="51">
        <v>42600</v>
      </c>
      <c r="T182" s="51">
        <v>185961</v>
      </c>
      <c r="U182" s="51">
        <v>325186</v>
      </c>
      <c r="V182" s="51">
        <v>327569</v>
      </c>
      <c r="W182" s="51">
        <v>50000</v>
      </c>
      <c r="X182" s="51">
        <v>261572</v>
      </c>
    </row>
    <row r="183" spans="1:24" ht="12.75">
      <c r="A183" s="48">
        <v>6</v>
      </c>
      <c r="B183" s="48">
        <v>11</v>
      </c>
      <c r="C183" s="48">
        <v>11</v>
      </c>
      <c r="D183" s="42">
        <v>2</v>
      </c>
      <c r="E183" s="49"/>
      <c r="F183" s="50" t="s">
        <v>86</v>
      </c>
      <c r="G183" s="60" t="s">
        <v>247</v>
      </c>
      <c r="H183" s="51">
        <v>15594364.4</v>
      </c>
      <c r="I183" s="51">
        <v>2836456.08</v>
      </c>
      <c r="J183" s="51">
        <v>0</v>
      </c>
      <c r="K183" s="51">
        <v>1041265</v>
      </c>
      <c r="L183" s="51">
        <v>0</v>
      </c>
      <c r="M183" s="51">
        <v>0</v>
      </c>
      <c r="N183" s="51">
        <v>1491658</v>
      </c>
      <c r="O183" s="51">
        <v>188200</v>
      </c>
      <c r="P183" s="51">
        <v>5999989.4</v>
      </c>
      <c r="Q183" s="51">
        <v>35000</v>
      </c>
      <c r="R183" s="51">
        <v>2743051.75</v>
      </c>
      <c r="S183" s="51">
        <v>179164.25</v>
      </c>
      <c r="T183" s="51">
        <v>121081</v>
      </c>
      <c r="U183" s="51">
        <v>199000</v>
      </c>
      <c r="V183" s="51">
        <v>582114.92</v>
      </c>
      <c r="W183" s="51">
        <v>41500</v>
      </c>
      <c r="X183" s="51">
        <v>135884</v>
      </c>
    </row>
    <row r="184" spans="1:24" ht="12.75">
      <c r="A184" s="48">
        <v>6</v>
      </c>
      <c r="B184" s="48">
        <v>19</v>
      </c>
      <c r="C184" s="48">
        <v>7</v>
      </c>
      <c r="D184" s="42">
        <v>2</v>
      </c>
      <c r="E184" s="49"/>
      <c r="F184" s="50" t="s">
        <v>86</v>
      </c>
      <c r="G184" s="60" t="s">
        <v>248</v>
      </c>
      <c r="H184" s="51">
        <v>21677322.4</v>
      </c>
      <c r="I184" s="51">
        <v>4989091.89</v>
      </c>
      <c r="J184" s="51">
        <v>0</v>
      </c>
      <c r="K184" s="51">
        <v>464481</v>
      </c>
      <c r="L184" s="51">
        <v>430523.36</v>
      </c>
      <c r="M184" s="51">
        <v>64300</v>
      </c>
      <c r="N184" s="51">
        <v>2013381.87</v>
      </c>
      <c r="O184" s="51">
        <v>119164</v>
      </c>
      <c r="P184" s="51">
        <v>4110910.45</v>
      </c>
      <c r="Q184" s="51">
        <v>50000</v>
      </c>
      <c r="R184" s="51">
        <v>3213975.25</v>
      </c>
      <c r="S184" s="51">
        <v>0</v>
      </c>
      <c r="T184" s="51">
        <v>191357</v>
      </c>
      <c r="U184" s="51">
        <v>4352530.43</v>
      </c>
      <c r="V184" s="51">
        <v>293384.03</v>
      </c>
      <c r="W184" s="51">
        <v>1111923.15</v>
      </c>
      <c r="X184" s="51">
        <v>272299.97</v>
      </c>
    </row>
    <row r="185" spans="1:24" ht="12.75">
      <c r="A185" s="48">
        <v>6</v>
      </c>
      <c r="B185" s="48">
        <v>9</v>
      </c>
      <c r="C185" s="48">
        <v>14</v>
      </c>
      <c r="D185" s="42">
        <v>2</v>
      </c>
      <c r="E185" s="49"/>
      <c r="F185" s="50" t="s">
        <v>86</v>
      </c>
      <c r="G185" s="60" t="s">
        <v>249</v>
      </c>
      <c r="H185" s="51">
        <v>30791338.11</v>
      </c>
      <c r="I185" s="51">
        <v>345930</v>
      </c>
      <c r="J185" s="51">
        <v>901664.76</v>
      </c>
      <c r="K185" s="51">
        <v>6499511</v>
      </c>
      <c r="L185" s="51">
        <v>0</v>
      </c>
      <c r="M185" s="51">
        <v>173900</v>
      </c>
      <c r="N185" s="51">
        <v>3451813.78</v>
      </c>
      <c r="O185" s="51">
        <v>299280</v>
      </c>
      <c r="P185" s="51">
        <v>10219968.37</v>
      </c>
      <c r="Q185" s="51">
        <v>124203</v>
      </c>
      <c r="R185" s="51">
        <v>4483450.19</v>
      </c>
      <c r="S185" s="51">
        <v>0</v>
      </c>
      <c r="T185" s="51">
        <v>247811.97</v>
      </c>
      <c r="U185" s="51">
        <v>1816257.7</v>
      </c>
      <c r="V185" s="51">
        <v>469750.56</v>
      </c>
      <c r="W185" s="51">
        <v>147248</v>
      </c>
      <c r="X185" s="51">
        <v>1610548.78</v>
      </c>
    </row>
    <row r="186" spans="1:24" ht="12.75">
      <c r="A186" s="48">
        <v>6</v>
      </c>
      <c r="B186" s="48">
        <v>19</v>
      </c>
      <c r="C186" s="48">
        <v>8</v>
      </c>
      <c r="D186" s="42">
        <v>2</v>
      </c>
      <c r="E186" s="49"/>
      <c r="F186" s="50" t="s">
        <v>86</v>
      </c>
      <c r="G186" s="60" t="s">
        <v>250</v>
      </c>
      <c r="H186" s="51">
        <v>9574295.88</v>
      </c>
      <c r="I186" s="51">
        <v>849962.4</v>
      </c>
      <c r="J186" s="51">
        <v>55100</v>
      </c>
      <c r="K186" s="51">
        <v>140198.84</v>
      </c>
      <c r="L186" s="51">
        <v>6550</v>
      </c>
      <c r="M186" s="51">
        <v>381875.61</v>
      </c>
      <c r="N186" s="51">
        <v>1105753</v>
      </c>
      <c r="O186" s="51">
        <v>110630</v>
      </c>
      <c r="P186" s="51">
        <v>3423760.54</v>
      </c>
      <c r="Q186" s="51">
        <v>22870</v>
      </c>
      <c r="R186" s="51">
        <v>2630570</v>
      </c>
      <c r="S186" s="51">
        <v>0</v>
      </c>
      <c r="T186" s="51">
        <v>341159</v>
      </c>
      <c r="U186" s="51">
        <v>153616</v>
      </c>
      <c r="V186" s="51">
        <v>172305.49</v>
      </c>
      <c r="W186" s="51">
        <v>35000</v>
      </c>
      <c r="X186" s="51">
        <v>144945</v>
      </c>
    </row>
    <row r="187" spans="1:24" ht="12.75">
      <c r="A187" s="48">
        <v>6</v>
      </c>
      <c r="B187" s="48">
        <v>9</v>
      </c>
      <c r="C187" s="48">
        <v>15</v>
      </c>
      <c r="D187" s="42">
        <v>2</v>
      </c>
      <c r="E187" s="49"/>
      <c r="F187" s="50" t="s">
        <v>86</v>
      </c>
      <c r="G187" s="60" t="s">
        <v>251</v>
      </c>
      <c r="H187" s="51">
        <v>15389635.08</v>
      </c>
      <c r="I187" s="51">
        <v>589869</v>
      </c>
      <c r="J187" s="51">
        <v>367696.79</v>
      </c>
      <c r="K187" s="51">
        <v>2309356.82</v>
      </c>
      <c r="L187" s="51">
        <v>0</v>
      </c>
      <c r="M187" s="51">
        <v>110441.14</v>
      </c>
      <c r="N187" s="51">
        <v>2112819.45</v>
      </c>
      <c r="O187" s="51">
        <v>310747.83</v>
      </c>
      <c r="P187" s="51">
        <v>5421246.99</v>
      </c>
      <c r="Q187" s="51">
        <v>84000</v>
      </c>
      <c r="R187" s="51">
        <v>2161494.12</v>
      </c>
      <c r="S187" s="51">
        <v>0</v>
      </c>
      <c r="T187" s="51">
        <v>82840</v>
      </c>
      <c r="U187" s="51">
        <v>587933.53</v>
      </c>
      <c r="V187" s="51">
        <v>266400</v>
      </c>
      <c r="W187" s="51">
        <v>739062.16</v>
      </c>
      <c r="X187" s="51">
        <v>245727.25</v>
      </c>
    </row>
    <row r="188" spans="1:24" ht="12.75">
      <c r="A188" s="48">
        <v>6</v>
      </c>
      <c r="B188" s="48">
        <v>9</v>
      </c>
      <c r="C188" s="48">
        <v>16</v>
      </c>
      <c r="D188" s="42">
        <v>2</v>
      </c>
      <c r="E188" s="49"/>
      <c r="F188" s="50" t="s">
        <v>86</v>
      </c>
      <c r="G188" s="60" t="s">
        <v>252</v>
      </c>
      <c r="H188" s="51">
        <v>8520073.56</v>
      </c>
      <c r="I188" s="51">
        <v>366391</v>
      </c>
      <c r="J188" s="51">
        <v>55803</v>
      </c>
      <c r="K188" s="51">
        <v>1482299</v>
      </c>
      <c r="L188" s="51">
        <v>0</v>
      </c>
      <c r="M188" s="51">
        <v>50630</v>
      </c>
      <c r="N188" s="51">
        <v>1186709</v>
      </c>
      <c r="O188" s="51">
        <v>187500</v>
      </c>
      <c r="P188" s="51">
        <v>2879215</v>
      </c>
      <c r="Q188" s="51">
        <v>53000</v>
      </c>
      <c r="R188" s="51">
        <v>1578088.56</v>
      </c>
      <c r="S188" s="51">
        <v>18367</v>
      </c>
      <c r="T188" s="51">
        <v>43499</v>
      </c>
      <c r="U188" s="51">
        <v>196400</v>
      </c>
      <c r="V188" s="51">
        <v>172841</v>
      </c>
      <c r="W188" s="51">
        <v>10500</v>
      </c>
      <c r="X188" s="51">
        <v>238831</v>
      </c>
    </row>
    <row r="189" spans="1:24" ht="12.75">
      <c r="A189" s="48">
        <v>6</v>
      </c>
      <c r="B189" s="48">
        <v>7</v>
      </c>
      <c r="C189" s="48">
        <v>10</v>
      </c>
      <c r="D189" s="42">
        <v>2</v>
      </c>
      <c r="E189" s="49"/>
      <c r="F189" s="50" t="s">
        <v>86</v>
      </c>
      <c r="G189" s="60" t="s">
        <v>253</v>
      </c>
      <c r="H189" s="51">
        <v>18621902</v>
      </c>
      <c r="I189" s="51">
        <v>1674176</v>
      </c>
      <c r="J189" s="51">
        <v>0</v>
      </c>
      <c r="K189" s="51">
        <v>352677</v>
      </c>
      <c r="L189" s="51">
        <v>0</v>
      </c>
      <c r="M189" s="51">
        <v>101130</v>
      </c>
      <c r="N189" s="51">
        <v>1960238</v>
      </c>
      <c r="O189" s="51">
        <v>219050</v>
      </c>
      <c r="P189" s="51">
        <v>7100956</v>
      </c>
      <c r="Q189" s="51">
        <v>139470</v>
      </c>
      <c r="R189" s="51">
        <v>3750042</v>
      </c>
      <c r="S189" s="51">
        <v>0</v>
      </c>
      <c r="T189" s="51">
        <v>256770</v>
      </c>
      <c r="U189" s="51">
        <v>511360</v>
      </c>
      <c r="V189" s="51">
        <v>693120</v>
      </c>
      <c r="W189" s="51">
        <v>890000</v>
      </c>
      <c r="X189" s="51">
        <v>972913</v>
      </c>
    </row>
    <row r="190" spans="1:24" ht="12.75">
      <c r="A190" s="48">
        <v>6</v>
      </c>
      <c r="B190" s="48">
        <v>1</v>
      </c>
      <c r="C190" s="48">
        <v>19</v>
      </c>
      <c r="D190" s="42">
        <v>2</v>
      </c>
      <c r="E190" s="49"/>
      <c r="F190" s="50" t="s">
        <v>86</v>
      </c>
      <c r="G190" s="60" t="s">
        <v>254</v>
      </c>
      <c r="H190" s="51">
        <v>16790358</v>
      </c>
      <c r="I190" s="51">
        <v>3590666</v>
      </c>
      <c r="J190" s="51">
        <v>0</v>
      </c>
      <c r="K190" s="51">
        <v>750068</v>
      </c>
      <c r="L190" s="51">
        <v>0</v>
      </c>
      <c r="M190" s="51">
        <v>29164</v>
      </c>
      <c r="N190" s="51">
        <v>1915235</v>
      </c>
      <c r="O190" s="51">
        <v>176838</v>
      </c>
      <c r="P190" s="51">
        <v>6385278</v>
      </c>
      <c r="Q190" s="51">
        <v>86410</v>
      </c>
      <c r="R190" s="51">
        <v>2611155</v>
      </c>
      <c r="S190" s="51">
        <v>0</v>
      </c>
      <c r="T190" s="51">
        <v>132651</v>
      </c>
      <c r="U190" s="51">
        <v>234800</v>
      </c>
      <c r="V190" s="51">
        <v>342725</v>
      </c>
      <c r="W190" s="51">
        <v>133850</v>
      </c>
      <c r="X190" s="51">
        <v>401518</v>
      </c>
    </row>
    <row r="191" spans="1:24" ht="12.75">
      <c r="A191" s="48">
        <v>6</v>
      </c>
      <c r="B191" s="48">
        <v>20</v>
      </c>
      <c r="C191" s="48">
        <v>14</v>
      </c>
      <c r="D191" s="42">
        <v>2</v>
      </c>
      <c r="E191" s="49"/>
      <c r="F191" s="50" t="s">
        <v>86</v>
      </c>
      <c r="G191" s="60" t="s">
        <v>255</v>
      </c>
      <c r="H191" s="51">
        <v>51284430.33</v>
      </c>
      <c r="I191" s="51">
        <v>3098524.23</v>
      </c>
      <c r="J191" s="51">
        <v>0</v>
      </c>
      <c r="K191" s="51">
        <v>3368699.61</v>
      </c>
      <c r="L191" s="51">
        <v>50000</v>
      </c>
      <c r="M191" s="51">
        <v>244250</v>
      </c>
      <c r="N191" s="51">
        <v>4629125.35</v>
      </c>
      <c r="O191" s="51">
        <v>1496133</v>
      </c>
      <c r="P191" s="51">
        <v>19549394.65</v>
      </c>
      <c r="Q191" s="51">
        <v>210200</v>
      </c>
      <c r="R191" s="51">
        <v>9180962</v>
      </c>
      <c r="S191" s="51">
        <v>0</v>
      </c>
      <c r="T191" s="51">
        <v>393456.7</v>
      </c>
      <c r="U191" s="51">
        <v>4578084.02</v>
      </c>
      <c r="V191" s="51">
        <v>1832213.53</v>
      </c>
      <c r="W191" s="51">
        <v>1389431.24</v>
      </c>
      <c r="X191" s="51">
        <v>1263956</v>
      </c>
    </row>
    <row r="192" spans="1:24" ht="12.75">
      <c r="A192" s="48">
        <v>6</v>
      </c>
      <c r="B192" s="48">
        <v>3</v>
      </c>
      <c r="C192" s="48">
        <v>14</v>
      </c>
      <c r="D192" s="42">
        <v>2</v>
      </c>
      <c r="E192" s="49"/>
      <c r="F192" s="50" t="s">
        <v>86</v>
      </c>
      <c r="G192" s="60" t="s">
        <v>256</v>
      </c>
      <c r="H192" s="51">
        <v>14279762.41</v>
      </c>
      <c r="I192" s="51">
        <v>1296074.96</v>
      </c>
      <c r="J192" s="51">
        <v>105436.81</v>
      </c>
      <c r="K192" s="51">
        <v>2532176.91</v>
      </c>
      <c r="L192" s="51">
        <v>0</v>
      </c>
      <c r="M192" s="51">
        <v>190961.19</v>
      </c>
      <c r="N192" s="51">
        <v>1829040.17</v>
      </c>
      <c r="O192" s="51">
        <v>83323.45</v>
      </c>
      <c r="P192" s="51">
        <v>4204380.75</v>
      </c>
      <c r="Q192" s="51">
        <v>22000</v>
      </c>
      <c r="R192" s="51">
        <v>2809983.94</v>
      </c>
      <c r="S192" s="51">
        <v>0</v>
      </c>
      <c r="T192" s="51">
        <v>123264</v>
      </c>
      <c r="U192" s="51">
        <v>291232.95</v>
      </c>
      <c r="V192" s="51">
        <v>190564.65</v>
      </c>
      <c r="W192" s="51">
        <v>405611.69</v>
      </c>
      <c r="X192" s="51">
        <v>195710.94</v>
      </c>
    </row>
    <row r="193" spans="1:24" ht="12.75">
      <c r="A193" s="48">
        <v>6</v>
      </c>
      <c r="B193" s="48">
        <v>6</v>
      </c>
      <c r="C193" s="48">
        <v>11</v>
      </c>
      <c r="D193" s="42">
        <v>2</v>
      </c>
      <c r="E193" s="49"/>
      <c r="F193" s="50" t="s">
        <v>86</v>
      </c>
      <c r="G193" s="60" t="s">
        <v>257</v>
      </c>
      <c r="H193" s="51">
        <v>15855519.63</v>
      </c>
      <c r="I193" s="51">
        <v>1719197</v>
      </c>
      <c r="J193" s="51">
        <v>205900</v>
      </c>
      <c r="K193" s="51">
        <v>594000</v>
      </c>
      <c r="L193" s="51">
        <v>0</v>
      </c>
      <c r="M193" s="51">
        <v>234600</v>
      </c>
      <c r="N193" s="51">
        <v>1646699</v>
      </c>
      <c r="O193" s="51">
        <v>214709</v>
      </c>
      <c r="P193" s="51">
        <v>6079869</v>
      </c>
      <c r="Q193" s="51">
        <v>63000</v>
      </c>
      <c r="R193" s="51">
        <v>2591024.63</v>
      </c>
      <c r="S193" s="51">
        <v>6490</v>
      </c>
      <c r="T193" s="51">
        <v>119014</v>
      </c>
      <c r="U193" s="51">
        <v>384500</v>
      </c>
      <c r="V193" s="51">
        <v>1644580</v>
      </c>
      <c r="W193" s="51">
        <v>110306</v>
      </c>
      <c r="X193" s="51">
        <v>241631</v>
      </c>
    </row>
    <row r="194" spans="1:24" ht="12.75">
      <c r="A194" s="48">
        <v>6</v>
      </c>
      <c r="B194" s="48">
        <v>14</v>
      </c>
      <c r="C194" s="48">
        <v>11</v>
      </c>
      <c r="D194" s="42">
        <v>2</v>
      </c>
      <c r="E194" s="49"/>
      <c r="F194" s="50" t="s">
        <v>86</v>
      </c>
      <c r="G194" s="60" t="s">
        <v>258</v>
      </c>
      <c r="H194" s="51">
        <v>23232638.49</v>
      </c>
      <c r="I194" s="51">
        <v>572165</v>
      </c>
      <c r="J194" s="51">
        <v>500</v>
      </c>
      <c r="K194" s="51">
        <v>470747</v>
      </c>
      <c r="L194" s="51">
        <v>121919</v>
      </c>
      <c r="M194" s="51">
        <v>244785</v>
      </c>
      <c r="N194" s="51">
        <v>1421947</v>
      </c>
      <c r="O194" s="51">
        <v>153391</v>
      </c>
      <c r="P194" s="51">
        <v>14602729.36</v>
      </c>
      <c r="Q194" s="51">
        <v>100400</v>
      </c>
      <c r="R194" s="51">
        <v>2474172</v>
      </c>
      <c r="S194" s="51">
        <v>123376</v>
      </c>
      <c r="T194" s="51">
        <v>575871.08</v>
      </c>
      <c r="U194" s="51">
        <v>431978.18</v>
      </c>
      <c r="V194" s="51">
        <v>845590.87</v>
      </c>
      <c r="W194" s="51">
        <v>193397</v>
      </c>
      <c r="X194" s="51">
        <v>899670</v>
      </c>
    </row>
    <row r="195" spans="1:24" ht="12.75">
      <c r="A195" s="48">
        <v>6</v>
      </c>
      <c r="B195" s="48">
        <v>7</v>
      </c>
      <c r="C195" s="48">
        <v>2</v>
      </c>
      <c r="D195" s="42">
        <v>3</v>
      </c>
      <c r="E195" s="49"/>
      <c r="F195" s="50" t="s">
        <v>86</v>
      </c>
      <c r="G195" s="60" t="s">
        <v>259</v>
      </c>
      <c r="H195" s="51">
        <v>27021898</v>
      </c>
      <c r="I195" s="51">
        <v>2618917</v>
      </c>
      <c r="J195" s="51">
        <v>0</v>
      </c>
      <c r="K195" s="51">
        <v>1113750.78</v>
      </c>
      <c r="L195" s="51">
        <v>0</v>
      </c>
      <c r="M195" s="51">
        <v>654362.36</v>
      </c>
      <c r="N195" s="51">
        <v>2848652</v>
      </c>
      <c r="O195" s="51">
        <v>310020</v>
      </c>
      <c r="P195" s="51">
        <v>10675275.97</v>
      </c>
      <c r="Q195" s="51">
        <v>183260</v>
      </c>
      <c r="R195" s="51">
        <v>5837111.42</v>
      </c>
      <c r="S195" s="51">
        <v>38880</v>
      </c>
      <c r="T195" s="51">
        <v>497024</v>
      </c>
      <c r="U195" s="51">
        <v>559347.35</v>
      </c>
      <c r="V195" s="51">
        <v>896377</v>
      </c>
      <c r="W195" s="51">
        <v>201384.86</v>
      </c>
      <c r="X195" s="51">
        <v>587535.26</v>
      </c>
    </row>
    <row r="196" spans="1:24" ht="12.75">
      <c r="A196" s="48">
        <v>6</v>
      </c>
      <c r="B196" s="48">
        <v>9</v>
      </c>
      <c r="C196" s="48">
        <v>1</v>
      </c>
      <c r="D196" s="42">
        <v>3</v>
      </c>
      <c r="E196" s="49"/>
      <c r="F196" s="50" t="s">
        <v>86</v>
      </c>
      <c r="G196" s="60" t="s">
        <v>260</v>
      </c>
      <c r="H196" s="51">
        <v>42804588.32</v>
      </c>
      <c r="I196" s="51">
        <v>470261</v>
      </c>
      <c r="J196" s="51">
        <v>0</v>
      </c>
      <c r="K196" s="51">
        <v>1971869</v>
      </c>
      <c r="L196" s="51">
        <v>0</v>
      </c>
      <c r="M196" s="51">
        <v>530000</v>
      </c>
      <c r="N196" s="51">
        <v>3720810</v>
      </c>
      <c r="O196" s="51">
        <v>258300</v>
      </c>
      <c r="P196" s="51">
        <v>13281015.17</v>
      </c>
      <c r="Q196" s="51">
        <v>190000</v>
      </c>
      <c r="R196" s="51">
        <v>8125518</v>
      </c>
      <c r="S196" s="51">
        <v>778</v>
      </c>
      <c r="T196" s="51">
        <v>770415</v>
      </c>
      <c r="U196" s="51">
        <v>10210307.72</v>
      </c>
      <c r="V196" s="51">
        <v>835500</v>
      </c>
      <c r="W196" s="51">
        <v>1403665</v>
      </c>
      <c r="X196" s="51">
        <v>1036149.43</v>
      </c>
    </row>
    <row r="197" spans="1:24" ht="12.75">
      <c r="A197" s="48">
        <v>6</v>
      </c>
      <c r="B197" s="48">
        <v>9</v>
      </c>
      <c r="C197" s="48">
        <v>3</v>
      </c>
      <c r="D197" s="42">
        <v>3</v>
      </c>
      <c r="E197" s="49"/>
      <c r="F197" s="50" t="s">
        <v>86</v>
      </c>
      <c r="G197" s="60" t="s">
        <v>261</v>
      </c>
      <c r="H197" s="51">
        <v>27599684.52</v>
      </c>
      <c r="I197" s="51">
        <v>653564</v>
      </c>
      <c r="J197" s="51">
        <v>9000</v>
      </c>
      <c r="K197" s="51">
        <v>1637675.22</v>
      </c>
      <c r="L197" s="51">
        <v>0</v>
      </c>
      <c r="M197" s="51">
        <v>159779</v>
      </c>
      <c r="N197" s="51">
        <v>3294285.85</v>
      </c>
      <c r="O197" s="51">
        <v>348742.7</v>
      </c>
      <c r="P197" s="51">
        <v>11741917.08</v>
      </c>
      <c r="Q197" s="51">
        <v>207000</v>
      </c>
      <c r="R197" s="51">
        <v>6132638.45</v>
      </c>
      <c r="S197" s="51">
        <v>0</v>
      </c>
      <c r="T197" s="51">
        <v>206541</v>
      </c>
      <c r="U197" s="51">
        <v>1523466.89</v>
      </c>
      <c r="V197" s="51">
        <v>915303.26</v>
      </c>
      <c r="W197" s="51">
        <v>96900</v>
      </c>
      <c r="X197" s="51">
        <v>672871.07</v>
      </c>
    </row>
    <row r="198" spans="1:24" ht="12.75">
      <c r="A198" s="48">
        <v>6</v>
      </c>
      <c r="B198" s="48">
        <v>2</v>
      </c>
      <c r="C198" s="48">
        <v>5</v>
      </c>
      <c r="D198" s="42">
        <v>3</v>
      </c>
      <c r="E198" s="49"/>
      <c r="F198" s="50" t="s">
        <v>86</v>
      </c>
      <c r="G198" s="60" t="s">
        <v>262</v>
      </c>
      <c r="H198" s="51">
        <v>20192364.16</v>
      </c>
      <c r="I198" s="51">
        <v>537503</v>
      </c>
      <c r="J198" s="51">
        <v>0</v>
      </c>
      <c r="K198" s="51">
        <v>657108.27</v>
      </c>
      <c r="L198" s="51">
        <v>2127608</v>
      </c>
      <c r="M198" s="51">
        <v>133979</v>
      </c>
      <c r="N198" s="51">
        <v>2007066.4</v>
      </c>
      <c r="O198" s="51">
        <v>262950.37</v>
      </c>
      <c r="P198" s="51">
        <v>7858483.56</v>
      </c>
      <c r="Q198" s="51">
        <v>139783</v>
      </c>
      <c r="R198" s="51">
        <v>3676063.56</v>
      </c>
      <c r="S198" s="51">
        <v>0</v>
      </c>
      <c r="T198" s="51">
        <v>109196</v>
      </c>
      <c r="U198" s="51">
        <v>661443</v>
      </c>
      <c r="V198" s="51">
        <v>1610159</v>
      </c>
      <c r="W198" s="51">
        <v>66500</v>
      </c>
      <c r="X198" s="51">
        <v>344521</v>
      </c>
    </row>
    <row r="199" spans="1:24" ht="12.75">
      <c r="A199" s="48">
        <v>6</v>
      </c>
      <c r="B199" s="48">
        <v>5</v>
      </c>
      <c r="C199" s="48">
        <v>5</v>
      </c>
      <c r="D199" s="42">
        <v>3</v>
      </c>
      <c r="E199" s="49"/>
      <c r="F199" s="50" t="s">
        <v>86</v>
      </c>
      <c r="G199" s="60" t="s">
        <v>263</v>
      </c>
      <c r="H199" s="51">
        <v>49694656.89</v>
      </c>
      <c r="I199" s="51">
        <v>99107</v>
      </c>
      <c r="J199" s="51">
        <v>0</v>
      </c>
      <c r="K199" s="51">
        <v>1476310.15</v>
      </c>
      <c r="L199" s="51">
        <v>8302375.7</v>
      </c>
      <c r="M199" s="51">
        <v>466410</v>
      </c>
      <c r="N199" s="51">
        <v>4263224.1</v>
      </c>
      <c r="O199" s="51">
        <v>493129</v>
      </c>
      <c r="P199" s="51">
        <v>15468678.54</v>
      </c>
      <c r="Q199" s="51">
        <v>315000</v>
      </c>
      <c r="R199" s="51">
        <v>8364158.9</v>
      </c>
      <c r="S199" s="51">
        <v>64189.04</v>
      </c>
      <c r="T199" s="51">
        <v>830988</v>
      </c>
      <c r="U199" s="51">
        <v>6625451.28</v>
      </c>
      <c r="V199" s="51">
        <v>1046642.28</v>
      </c>
      <c r="W199" s="51">
        <v>1317020</v>
      </c>
      <c r="X199" s="51">
        <v>561972.9</v>
      </c>
    </row>
    <row r="200" spans="1:24" ht="12.75">
      <c r="A200" s="48">
        <v>6</v>
      </c>
      <c r="B200" s="48">
        <v>2</v>
      </c>
      <c r="C200" s="48">
        <v>7</v>
      </c>
      <c r="D200" s="42">
        <v>3</v>
      </c>
      <c r="E200" s="49"/>
      <c r="F200" s="50" t="s">
        <v>86</v>
      </c>
      <c r="G200" s="60" t="s">
        <v>264</v>
      </c>
      <c r="H200" s="51">
        <v>26207456.76</v>
      </c>
      <c r="I200" s="51">
        <v>122405.85</v>
      </c>
      <c r="J200" s="51">
        <v>10000</v>
      </c>
      <c r="K200" s="51">
        <v>608123.29</v>
      </c>
      <c r="L200" s="51">
        <v>4049160.35</v>
      </c>
      <c r="M200" s="51">
        <v>232963.95</v>
      </c>
      <c r="N200" s="51">
        <v>2247648.15</v>
      </c>
      <c r="O200" s="51">
        <v>275427.05</v>
      </c>
      <c r="P200" s="51">
        <v>9515396.69</v>
      </c>
      <c r="Q200" s="51">
        <v>101555</v>
      </c>
      <c r="R200" s="51">
        <v>5272838.31</v>
      </c>
      <c r="S200" s="51">
        <v>484108.64</v>
      </c>
      <c r="T200" s="51">
        <v>130772.5</v>
      </c>
      <c r="U200" s="51">
        <v>1523391.14</v>
      </c>
      <c r="V200" s="51">
        <v>875000</v>
      </c>
      <c r="W200" s="51">
        <v>159705.84</v>
      </c>
      <c r="X200" s="51">
        <v>598960</v>
      </c>
    </row>
    <row r="201" spans="1:24" ht="12.75">
      <c r="A201" s="48">
        <v>6</v>
      </c>
      <c r="B201" s="48">
        <v>14</v>
      </c>
      <c r="C201" s="48">
        <v>4</v>
      </c>
      <c r="D201" s="42">
        <v>3</v>
      </c>
      <c r="E201" s="49"/>
      <c r="F201" s="50" t="s">
        <v>86</v>
      </c>
      <c r="G201" s="60" t="s">
        <v>265</v>
      </c>
      <c r="H201" s="51">
        <v>29919014</v>
      </c>
      <c r="I201" s="51">
        <v>236628</v>
      </c>
      <c r="J201" s="51">
        <v>0</v>
      </c>
      <c r="K201" s="51">
        <v>1209833</v>
      </c>
      <c r="L201" s="51">
        <v>0</v>
      </c>
      <c r="M201" s="51">
        <v>3302498</v>
      </c>
      <c r="N201" s="51">
        <v>2969193</v>
      </c>
      <c r="O201" s="51">
        <v>506900</v>
      </c>
      <c r="P201" s="51">
        <v>9408396</v>
      </c>
      <c r="Q201" s="51">
        <v>296000</v>
      </c>
      <c r="R201" s="51">
        <v>3294832</v>
      </c>
      <c r="S201" s="51">
        <v>0</v>
      </c>
      <c r="T201" s="51">
        <v>52424</v>
      </c>
      <c r="U201" s="51">
        <v>3497552</v>
      </c>
      <c r="V201" s="51">
        <v>4438858</v>
      </c>
      <c r="W201" s="51">
        <v>11000</v>
      </c>
      <c r="X201" s="51">
        <v>694900</v>
      </c>
    </row>
    <row r="202" spans="1:24" ht="12.75">
      <c r="A202" s="48">
        <v>6</v>
      </c>
      <c r="B202" s="48">
        <v>8</v>
      </c>
      <c r="C202" s="48">
        <v>6</v>
      </c>
      <c r="D202" s="42">
        <v>3</v>
      </c>
      <c r="E202" s="49"/>
      <c r="F202" s="50" t="s">
        <v>86</v>
      </c>
      <c r="G202" s="60" t="s">
        <v>266</v>
      </c>
      <c r="H202" s="51">
        <v>29784530</v>
      </c>
      <c r="I202" s="51">
        <v>4024101</v>
      </c>
      <c r="J202" s="51">
        <v>280826</v>
      </c>
      <c r="K202" s="51">
        <v>2194224</v>
      </c>
      <c r="L202" s="51">
        <v>50000</v>
      </c>
      <c r="M202" s="51">
        <v>134200</v>
      </c>
      <c r="N202" s="51">
        <v>2970695</v>
      </c>
      <c r="O202" s="51">
        <v>176173</v>
      </c>
      <c r="P202" s="51">
        <v>7407824</v>
      </c>
      <c r="Q202" s="51">
        <v>122000</v>
      </c>
      <c r="R202" s="51">
        <v>4441001</v>
      </c>
      <c r="S202" s="51">
        <v>444579</v>
      </c>
      <c r="T202" s="51">
        <v>791326</v>
      </c>
      <c r="U202" s="51">
        <v>4369037</v>
      </c>
      <c r="V202" s="51">
        <v>1846680</v>
      </c>
      <c r="W202" s="51">
        <v>149928</v>
      </c>
      <c r="X202" s="51">
        <v>381936</v>
      </c>
    </row>
    <row r="203" spans="1:24" ht="12.75">
      <c r="A203" s="48">
        <v>6</v>
      </c>
      <c r="B203" s="48">
        <v>20</v>
      </c>
      <c r="C203" s="48">
        <v>4</v>
      </c>
      <c r="D203" s="42">
        <v>3</v>
      </c>
      <c r="E203" s="49"/>
      <c r="F203" s="50" t="s">
        <v>86</v>
      </c>
      <c r="G203" s="60" t="s">
        <v>267</v>
      </c>
      <c r="H203" s="51">
        <v>28494418.05</v>
      </c>
      <c r="I203" s="51">
        <v>4125960</v>
      </c>
      <c r="J203" s="51">
        <v>0</v>
      </c>
      <c r="K203" s="51">
        <v>1808959.05</v>
      </c>
      <c r="L203" s="51">
        <v>5000</v>
      </c>
      <c r="M203" s="51">
        <v>123000</v>
      </c>
      <c r="N203" s="51">
        <v>2054988</v>
      </c>
      <c r="O203" s="51">
        <v>1028117</v>
      </c>
      <c r="P203" s="51">
        <v>9748585</v>
      </c>
      <c r="Q203" s="51">
        <v>170127</v>
      </c>
      <c r="R203" s="51">
        <v>3623109</v>
      </c>
      <c r="S203" s="51">
        <v>62104</v>
      </c>
      <c r="T203" s="51">
        <v>640595</v>
      </c>
      <c r="U203" s="51">
        <v>2691620</v>
      </c>
      <c r="V203" s="51">
        <v>549600</v>
      </c>
      <c r="W203" s="51">
        <v>1064110</v>
      </c>
      <c r="X203" s="51">
        <v>798544</v>
      </c>
    </row>
    <row r="204" spans="1:24" ht="12.75">
      <c r="A204" s="48">
        <v>6</v>
      </c>
      <c r="B204" s="48">
        <v>18</v>
      </c>
      <c r="C204" s="48">
        <v>6</v>
      </c>
      <c r="D204" s="42">
        <v>3</v>
      </c>
      <c r="E204" s="49"/>
      <c r="F204" s="50" t="s">
        <v>86</v>
      </c>
      <c r="G204" s="60" t="s">
        <v>268</v>
      </c>
      <c r="H204" s="51">
        <v>28811330.35</v>
      </c>
      <c r="I204" s="51">
        <v>551968</v>
      </c>
      <c r="J204" s="51">
        <v>0</v>
      </c>
      <c r="K204" s="51">
        <v>1287865.26</v>
      </c>
      <c r="L204" s="51">
        <v>0</v>
      </c>
      <c r="M204" s="51">
        <v>2041748.82</v>
      </c>
      <c r="N204" s="51">
        <v>2837808.14</v>
      </c>
      <c r="O204" s="51">
        <v>225334</v>
      </c>
      <c r="P204" s="51">
        <v>10340139</v>
      </c>
      <c r="Q204" s="51">
        <v>79520</v>
      </c>
      <c r="R204" s="51">
        <v>3006395.17</v>
      </c>
      <c r="S204" s="51">
        <v>0</v>
      </c>
      <c r="T204" s="51">
        <v>260388.75</v>
      </c>
      <c r="U204" s="51">
        <v>6815028.21</v>
      </c>
      <c r="V204" s="51">
        <v>364971</v>
      </c>
      <c r="W204" s="51">
        <v>100000</v>
      </c>
      <c r="X204" s="51">
        <v>900164</v>
      </c>
    </row>
    <row r="205" spans="1:24" ht="12.75">
      <c r="A205" s="48">
        <v>6</v>
      </c>
      <c r="B205" s="48">
        <v>10</v>
      </c>
      <c r="C205" s="48">
        <v>3</v>
      </c>
      <c r="D205" s="42">
        <v>3</v>
      </c>
      <c r="E205" s="49"/>
      <c r="F205" s="50" t="s">
        <v>86</v>
      </c>
      <c r="G205" s="60" t="s">
        <v>269</v>
      </c>
      <c r="H205" s="51">
        <v>60384957.82</v>
      </c>
      <c r="I205" s="51">
        <v>1597043</v>
      </c>
      <c r="J205" s="51">
        <v>0</v>
      </c>
      <c r="K205" s="51">
        <v>6367754</v>
      </c>
      <c r="L205" s="51">
        <v>0</v>
      </c>
      <c r="M205" s="51">
        <v>1238606</v>
      </c>
      <c r="N205" s="51">
        <v>5944016</v>
      </c>
      <c r="O205" s="51">
        <v>964667</v>
      </c>
      <c r="P205" s="51">
        <v>28157273.46</v>
      </c>
      <c r="Q205" s="51">
        <v>399001</v>
      </c>
      <c r="R205" s="51">
        <v>8685876.36</v>
      </c>
      <c r="S205" s="51">
        <v>44767.16</v>
      </c>
      <c r="T205" s="51">
        <v>956786</v>
      </c>
      <c r="U205" s="51">
        <v>2540764.19</v>
      </c>
      <c r="V205" s="51">
        <v>1629225</v>
      </c>
      <c r="W205" s="51">
        <v>130500</v>
      </c>
      <c r="X205" s="51">
        <v>1728678.65</v>
      </c>
    </row>
    <row r="206" spans="1:24" ht="12.75">
      <c r="A206" s="48">
        <v>6</v>
      </c>
      <c r="B206" s="48">
        <v>14</v>
      </c>
      <c r="C206" s="48">
        <v>8</v>
      </c>
      <c r="D206" s="42">
        <v>3</v>
      </c>
      <c r="E206" s="49"/>
      <c r="F206" s="50" t="s">
        <v>86</v>
      </c>
      <c r="G206" s="60" t="s">
        <v>270</v>
      </c>
      <c r="H206" s="51">
        <v>47926422</v>
      </c>
      <c r="I206" s="51">
        <v>122413</v>
      </c>
      <c r="J206" s="51">
        <v>0</v>
      </c>
      <c r="K206" s="51">
        <v>4044275</v>
      </c>
      <c r="L206" s="51">
        <v>42000</v>
      </c>
      <c r="M206" s="51">
        <v>297538</v>
      </c>
      <c r="N206" s="51">
        <v>2465912</v>
      </c>
      <c r="O206" s="51">
        <v>857688</v>
      </c>
      <c r="P206" s="51">
        <v>15109192</v>
      </c>
      <c r="Q206" s="51">
        <v>211700</v>
      </c>
      <c r="R206" s="51">
        <v>3640247</v>
      </c>
      <c r="S206" s="51">
        <v>0</v>
      </c>
      <c r="T206" s="51">
        <v>856363</v>
      </c>
      <c r="U206" s="51">
        <v>18304040</v>
      </c>
      <c r="V206" s="51">
        <v>1079602</v>
      </c>
      <c r="W206" s="51">
        <v>304615</v>
      </c>
      <c r="X206" s="51">
        <v>590837</v>
      </c>
    </row>
    <row r="207" spans="1:24" ht="12.75">
      <c r="A207" s="48">
        <v>6</v>
      </c>
      <c r="B207" s="48">
        <v>12</v>
      </c>
      <c r="C207" s="48">
        <v>5</v>
      </c>
      <c r="D207" s="42">
        <v>3</v>
      </c>
      <c r="E207" s="49"/>
      <c r="F207" s="50" t="s">
        <v>86</v>
      </c>
      <c r="G207" s="60" t="s">
        <v>271</v>
      </c>
      <c r="H207" s="51">
        <v>48596935</v>
      </c>
      <c r="I207" s="51">
        <v>401790</v>
      </c>
      <c r="J207" s="51">
        <v>0</v>
      </c>
      <c r="K207" s="51">
        <v>1996819</v>
      </c>
      <c r="L207" s="51">
        <v>0</v>
      </c>
      <c r="M207" s="51">
        <v>454100</v>
      </c>
      <c r="N207" s="51">
        <v>3918100</v>
      </c>
      <c r="O207" s="51">
        <v>228063</v>
      </c>
      <c r="P207" s="51">
        <v>19194408</v>
      </c>
      <c r="Q207" s="51">
        <v>290000</v>
      </c>
      <c r="R207" s="51">
        <v>10083064</v>
      </c>
      <c r="S207" s="51">
        <v>0</v>
      </c>
      <c r="T207" s="51">
        <v>1114357</v>
      </c>
      <c r="U207" s="51">
        <v>5552885</v>
      </c>
      <c r="V207" s="51">
        <v>4123505</v>
      </c>
      <c r="W207" s="51">
        <v>344833</v>
      </c>
      <c r="X207" s="51">
        <v>895011</v>
      </c>
    </row>
    <row r="208" spans="1:24" ht="12.75">
      <c r="A208" s="48">
        <v>6</v>
      </c>
      <c r="B208" s="48">
        <v>8</v>
      </c>
      <c r="C208" s="48">
        <v>10</v>
      </c>
      <c r="D208" s="42">
        <v>3</v>
      </c>
      <c r="E208" s="49"/>
      <c r="F208" s="50" t="s">
        <v>86</v>
      </c>
      <c r="G208" s="60" t="s">
        <v>272</v>
      </c>
      <c r="H208" s="51">
        <v>18912288</v>
      </c>
      <c r="I208" s="51">
        <v>228661</v>
      </c>
      <c r="J208" s="51">
        <v>0</v>
      </c>
      <c r="K208" s="51">
        <v>2225100</v>
      </c>
      <c r="L208" s="51">
        <v>0</v>
      </c>
      <c r="M208" s="51">
        <v>1044709</v>
      </c>
      <c r="N208" s="51">
        <v>1837869</v>
      </c>
      <c r="O208" s="51">
        <v>369600</v>
      </c>
      <c r="P208" s="51">
        <v>5396733</v>
      </c>
      <c r="Q208" s="51">
        <v>65000</v>
      </c>
      <c r="R208" s="51">
        <v>3064336</v>
      </c>
      <c r="S208" s="51">
        <v>6400</v>
      </c>
      <c r="T208" s="51">
        <v>114677</v>
      </c>
      <c r="U208" s="51">
        <v>3245738</v>
      </c>
      <c r="V208" s="51">
        <v>613900</v>
      </c>
      <c r="W208" s="51">
        <v>202015</v>
      </c>
      <c r="X208" s="51">
        <v>497550</v>
      </c>
    </row>
    <row r="209" spans="1:24" ht="12.75">
      <c r="A209" s="48">
        <v>6</v>
      </c>
      <c r="B209" s="48">
        <v>13</v>
      </c>
      <c r="C209" s="48">
        <v>4</v>
      </c>
      <c r="D209" s="42">
        <v>3</v>
      </c>
      <c r="E209" s="49"/>
      <c r="F209" s="50" t="s">
        <v>86</v>
      </c>
      <c r="G209" s="60" t="s">
        <v>273</v>
      </c>
      <c r="H209" s="51">
        <v>47501980.41</v>
      </c>
      <c r="I209" s="51">
        <v>337406</v>
      </c>
      <c r="J209" s="51">
        <v>0</v>
      </c>
      <c r="K209" s="51">
        <v>980724.7</v>
      </c>
      <c r="L209" s="51">
        <v>0</v>
      </c>
      <c r="M209" s="51">
        <v>195079.06</v>
      </c>
      <c r="N209" s="51">
        <v>3595731.37</v>
      </c>
      <c r="O209" s="51">
        <v>293094.08</v>
      </c>
      <c r="P209" s="51">
        <v>24668105.14</v>
      </c>
      <c r="Q209" s="51">
        <v>361906</v>
      </c>
      <c r="R209" s="51">
        <v>9197352.66</v>
      </c>
      <c r="S209" s="51">
        <v>394918.47</v>
      </c>
      <c r="T209" s="51">
        <v>1011573</v>
      </c>
      <c r="U209" s="51">
        <v>3542781</v>
      </c>
      <c r="V209" s="51">
        <v>1104723.55</v>
      </c>
      <c r="W209" s="51">
        <v>576743</v>
      </c>
      <c r="X209" s="51">
        <v>1241842.38</v>
      </c>
    </row>
    <row r="210" spans="1:24" ht="12.75">
      <c r="A210" s="48">
        <v>6</v>
      </c>
      <c r="B210" s="48">
        <v>17</v>
      </c>
      <c r="C210" s="48">
        <v>3</v>
      </c>
      <c r="D210" s="42">
        <v>3</v>
      </c>
      <c r="E210" s="49"/>
      <c r="F210" s="50" t="s">
        <v>86</v>
      </c>
      <c r="G210" s="60" t="s">
        <v>274</v>
      </c>
      <c r="H210" s="51">
        <v>32646488.33</v>
      </c>
      <c r="I210" s="51">
        <v>1235496.04</v>
      </c>
      <c r="J210" s="51">
        <v>0</v>
      </c>
      <c r="K210" s="51">
        <v>1916225.98</v>
      </c>
      <c r="L210" s="51">
        <v>0</v>
      </c>
      <c r="M210" s="51">
        <v>0</v>
      </c>
      <c r="N210" s="51">
        <v>3383462.28</v>
      </c>
      <c r="O210" s="51">
        <v>603740.6</v>
      </c>
      <c r="P210" s="51">
        <v>10613091.83</v>
      </c>
      <c r="Q210" s="51">
        <v>170000</v>
      </c>
      <c r="R210" s="51">
        <v>6009885</v>
      </c>
      <c r="S210" s="51">
        <v>0</v>
      </c>
      <c r="T210" s="51">
        <v>631384</v>
      </c>
      <c r="U210" s="51">
        <v>5491473.58</v>
      </c>
      <c r="V210" s="51">
        <v>1179615.52</v>
      </c>
      <c r="W210" s="51">
        <v>204118.85</v>
      </c>
      <c r="X210" s="51">
        <v>1207994.65</v>
      </c>
    </row>
    <row r="211" spans="1:24" ht="12.75">
      <c r="A211" s="48">
        <v>6</v>
      </c>
      <c r="B211" s="48">
        <v>12</v>
      </c>
      <c r="C211" s="48">
        <v>6</v>
      </c>
      <c r="D211" s="42">
        <v>3</v>
      </c>
      <c r="E211" s="49"/>
      <c r="F211" s="50" t="s">
        <v>86</v>
      </c>
      <c r="G211" s="60" t="s">
        <v>275</v>
      </c>
      <c r="H211" s="51">
        <v>40234779</v>
      </c>
      <c r="I211" s="51">
        <v>4318376</v>
      </c>
      <c r="J211" s="51">
        <v>0</v>
      </c>
      <c r="K211" s="51">
        <v>4610304</v>
      </c>
      <c r="L211" s="51">
        <v>0</v>
      </c>
      <c r="M211" s="51">
        <v>288344</v>
      </c>
      <c r="N211" s="51">
        <v>3280730</v>
      </c>
      <c r="O211" s="51">
        <v>301387</v>
      </c>
      <c r="P211" s="51">
        <v>14065252</v>
      </c>
      <c r="Q211" s="51">
        <v>180000</v>
      </c>
      <c r="R211" s="51">
        <v>7233490</v>
      </c>
      <c r="S211" s="51">
        <v>0</v>
      </c>
      <c r="T211" s="51">
        <v>175523</v>
      </c>
      <c r="U211" s="51">
        <v>1432121</v>
      </c>
      <c r="V211" s="51">
        <v>1643324</v>
      </c>
      <c r="W211" s="51">
        <v>1789129</v>
      </c>
      <c r="X211" s="51">
        <v>916799</v>
      </c>
    </row>
    <row r="212" spans="1:24" ht="12.75">
      <c r="A212" s="48">
        <v>6</v>
      </c>
      <c r="B212" s="48">
        <v>16</v>
      </c>
      <c r="C212" s="48">
        <v>4</v>
      </c>
      <c r="D212" s="42">
        <v>3</v>
      </c>
      <c r="E212" s="49"/>
      <c r="F212" s="50" t="s">
        <v>86</v>
      </c>
      <c r="G212" s="60" t="s">
        <v>276</v>
      </c>
      <c r="H212" s="51">
        <v>50553521.56</v>
      </c>
      <c r="I212" s="51">
        <v>386779</v>
      </c>
      <c r="J212" s="51">
        <v>0</v>
      </c>
      <c r="K212" s="51">
        <v>955343</v>
      </c>
      <c r="L212" s="51">
        <v>0</v>
      </c>
      <c r="M212" s="51">
        <v>910000</v>
      </c>
      <c r="N212" s="51">
        <v>4801120.91</v>
      </c>
      <c r="O212" s="51">
        <v>429615</v>
      </c>
      <c r="P212" s="51">
        <v>24829674</v>
      </c>
      <c r="Q212" s="51">
        <v>340000</v>
      </c>
      <c r="R212" s="51">
        <v>9378441.65</v>
      </c>
      <c r="S212" s="51">
        <v>468992</v>
      </c>
      <c r="T212" s="51">
        <v>1982434</v>
      </c>
      <c r="U212" s="51">
        <v>2444429</v>
      </c>
      <c r="V212" s="51">
        <v>1086833</v>
      </c>
      <c r="W212" s="51">
        <v>1173960</v>
      </c>
      <c r="X212" s="51">
        <v>1365900</v>
      </c>
    </row>
    <row r="213" spans="1:24" ht="12.75">
      <c r="A213" s="48">
        <v>6</v>
      </c>
      <c r="B213" s="48">
        <v>20</v>
      </c>
      <c r="C213" s="48">
        <v>13</v>
      </c>
      <c r="D213" s="42">
        <v>3</v>
      </c>
      <c r="E213" s="49"/>
      <c r="F213" s="50" t="s">
        <v>86</v>
      </c>
      <c r="G213" s="60" t="s">
        <v>277</v>
      </c>
      <c r="H213" s="51">
        <v>26011949.79</v>
      </c>
      <c r="I213" s="51">
        <v>310965</v>
      </c>
      <c r="J213" s="51">
        <v>0</v>
      </c>
      <c r="K213" s="51">
        <v>1016020</v>
      </c>
      <c r="L213" s="51">
        <v>36391.81</v>
      </c>
      <c r="M213" s="51">
        <v>161070</v>
      </c>
      <c r="N213" s="51">
        <v>3619960.81</v>
      </c>
      <c r="O213" s="51">
        <v>212830</v>
      </c>
      <c r="P213" s="51">
        <v>11041935.33</v>
      </c>
      <c r="Q213" s="51">
        <v>219542.83</v>
      </c>
      <c r="R213" s="51">
        <v>5690716.59</v>
      </c>
      <c r="S213" s="51">
        <v>0</v>
      </c>
      <c r="T213" s="51">
        <v>455017</v>
      </c>
      <c r="U213" s="51">
        <v>1805651.4</v>
      </c>
      <c r="V213" s="51">
        <v>808905.02</v>
      </c>
      <c r="W213" s="51">
        <v>217000</v>
      </c>
      <c r="X213" s="51">
        <v>415944</v>
      </c>
    </row>
    <row r="214" spans="1:24" ht="12.75">
      <c r="A214" s="48">
        <v>6</v>
      </c>
      <c r="B214" s="48">
        <v>2</v>
      </c>
      <c r="C214" s="48">
        <v>12</v>
      </c>
      <c r="D214" s="42">
        <v>3</v>
      </c>
      <c r="E214" s="49"/>
      <c r="F214" s="50" t="s">
        <v>86</v>
      </c>
      <c r="G214" s="60" t="s">
        <v>278</v>
      </c>
      <c r="H214" s="51">
        <v>21544574.64</v>
      </c>
      <c r="I214" s="51">
        <v>1500681.85</v>
      </c>
      <c r="J214" s="51">
        <v>0</v>
      </c>
      <c r="K214" s="51">
        <v>720307.7</v>
      </c>
      <c r="L214" s="51">
        <v>0</v>
      </c>
      <c r="M214" s="51">
        <v>190575.09</v>
      </c>
      <c r="N214" s="51">
        <v>1979050.16</v>
      </c>
      <c r="O214" s="51">
        <v>243616.01</v>
      </c>
      <c r="P214" s="51">
        <v>10615811.26</v>
      </c>
      <c r="Q214" s="51">
        <v>129524.11</v>
      </c>
      <c r="R214" s="51">
        <v>3414697.71</v>
      </c>
      <c r="S214" s="51">
        <v>340054.2</v>
      </c>
      <c r="T214" s="51">
        <v>81454</v>
      </c>
      <c r="U214" s="51">
        <v>497720</v>
      </c>
      <c r="V214" s="51">
        <v>619062</v>
      </c>
      <c r="W214" s="51">
        <v>193038.17</v>
      </c>
      <c r="X214" s="51">
        <v>1018982.38</v>
      </c>
    </row>
    <row r="215" spans="1:24" ht="12.75">
      <c r="A215" s="48">
        <v>6</v>
      </c>
      <c r="B215" s="48">
        <v>18</v>
      </c>
      <c r="C215" s="48">
        <v>12</v>
      </c>
      <c r="D215" s="42">
        <v>3</v>
      </c>
      <c r="E215" s="49"/>
      <c r="F215" s="50" t="s">
        <v>86</v>
      </c>
      <c r="G215" s="60" t="s">
        <v>279</v>
      </c>
      <c r="H215" s="51">
        <v>23642698.8</v>
      </c>
      <c r="I215" s="51">
        <v>1704237.63</v>
      </c>
      <c r="J215" s="51">
        <v>49401.7</v>
      </c>
      <c r="K215" s="51">
        <v>1907047.85</v>
      </c>
      <c r="L215" s="51">
        <v>14251</v>
      </c>
      <c r="M215" s="51">
        <v>66000</v>
      </c>
      <c r="N215" s="51">
        <v>2768580.12</v>
      </c>
      <c r="O215" s="51">
        <v>153837.8</v>
      </c>
      <c r="P215" s="51">
        <v>7782706.83</v>
      </c>
      <c r="Q215" s="51">
        <v>45000</v>
      </c>
      <c r="R215" s="51">
        <v>3101540.79</v>
      </c>
      <c r="S215" s="51">
        <v>213896.08</v>
      </c>
      <c r="T215" s="51">
        <v>110596</v>
      </c>
      <c r="U215" s="51">
        <v>4493886.57</v>
      </c>
      <c r="V215" s="51">
        <v>312760</v>
      </c>
      <c r="W215" s="51">
        <v>143000</v>
      </c>
      <c r="X215" s="51">
        <v>775956.43</v>
      </c>
    </row>
    <row r="216" spans="1:24" ht="12.75">
      <c r="A216" s="48">
        <v>6</v>
      </c>
      <c r="B216" s="48">
        <v>20</v>
      </c>
      <c r="C216" s="48">
        <v>15</v>
      </c>
      <c r="D216" s="42">
        <v>3</v>
      </c>
      <c r="E216" s="49"/>
      <c r="F216" s="50" t="s">
        <v>86</v>
      </c>
      <c r="G216" s="60" t="s">
        <v>280</v>
      </c>
      <c r="H216" s="51">
        <v>22835213.66</v>
      </c>
      <c r="I216" s="51">
        <v>52134</v>
      </c>
      <c r="J216" s="51">
        <v>0</v>
      </c>
      <c r="K216" s="51">
        <v>762895.31</v>
      </c>
      <c r="L216" s="51">
        <v>1901702.32</v>
      </c>
      <c r="M216" s="51">
        <v>290279.55</v>
      </c>
      <c r="N216" s="51">
        <v>3046963.45</v>
      </c>
      <c r="O216" s="51">
        <v>517646.59</v>
      </c>
      <c r="P216" s="51">
        <v>6425452.19</v>
      </c>
      <c r="Q216" s="51">
        <v>135095.51</v>
      </c>
      <c r="R216" s="51">
        <v>3610357</v>
      </c>
      <c r="S216" s="51">
        <v>60995.78</v>
      </c>
      <c r="T216" s="51">
        <v>408263.21</v>
      </c>
      <c r="U216" s="51">
        <v>3414517.64</v>
      </c>
      <c r="V216" s="51">
        <v>930500</v>
      </c>
      <c r="W216" s="51">
        <v>219319.37</v>
      </c>
      <c r="X216" s="51">
        <v>1059091.74</v>
      </c>
    </row>
    <row r="217" spans="1:24" ht="12.75">
      <c r="A217" s="48">
        <v>6</v>
      </c>
      <c r="B217" s="48">
        <v>61</v>
      </c>
      <c r="C217" s="48">
        <v>0</v>
      </c>
      <c r="D217" s="42">
        <v>0</v>
      </c>
      <c r="E217" s="49"/>
      <c r="F217" s="50" t="s">
        <v>281</v>
      </c>
      <c r="G217" s="60" t="s">
        <v>282</v>
      </c>
      <c r="H217" s="51">
        <v>244056548</v>
      </c>
      <c r="I217" s="51">
        <v>15933</v>
      </c>
      <c r="J217" s="51">
        <v>0</v>
      </c>
      <c r="K217" s="51">
        <v>43842004</v>
      </c>
      <c r="L217" s="51">
        <v>23300</v>
      </c>
      <c r="M217" s="51">
        <v>5605649</v>
      </c>
      <c r="N217" s="51">
        <v>15187340</v>
      </c>
      <c r="O217" s="51">
        <v>12871130</v>
      </c>
      <c r="P217" s="51">
        <v>101575602</v>
      </c>
      <c r="Q217" s="51">
        <v>1007900</v>
      </c>
      <c r="R217" s="51">
        <v>23953993</v>
      </c>
      <c r="S217" s="51">
        <v>3416449</v>
      </c>
      <c r="T217" s="51">
        <v>6216851</v>
      </c>
      <c r="U217" s="51">
        <v>11775000</v>
      </c>
      <c r="V217" s="51">
        <v>8934002</v>
      </c>
      <c r="W217" s="51">
        <v>1280300</v>
      </c>
      <c r="X217" s="51">
        <v>8351095</v>
      </c>
    </row>
    <row r="218" spans="1:24" ht="12.75">
      <c r="A218" s="48">
        <v>6</v>
      </c>
      <c r="B218" s="48">
        <v>62</v>
      </c>
      <c r="C218" s="48">
        <v>0</v>
      </c>
      <c r="D218" s="42">
        <v>0</v>
      </c>
      <c r="E218" s="49"/>
      <c r="F218" s="50" t="s">
        <v>281</v>
      </c>
      <c r="G218" s="60" t="s">
        <v>283</v>
      </c>
      <c r="H218" s="51">
        <v>260206958.93</v>
      </c>
      <c r="I218" s="51">
        <v>14344.54</v>
      </c>
      <c r="J218" s="51">
        <v>0</v>
      </c>
      <c r="K218" s="51">
        <v>18982596</v>
      </c>
      <c r="L218" s="51">
        <v>13900</v>
      </c>
      <c r="M218" s="51">
        <v>3414894.58</v>
      </c>
      <c r="N218" s="51">
        <v>15306408.68</v>
      </c>
      <c r="O218" s="51">
        <v>8002732.36</v>
      </c>
      <c r="P218" s="51">
        <v>123425421.27</v>
      </c>
      <c r="Q218" s="51">
        <v>2207764</v>
      </c>
      <c r="R218" s="51">
        <v>38488471.3</v>
      </c>
      <c r="S218" s="51">
        <v>2837877</v>
      </c>
      <c r="T218" s="51">
        <v>15426347</v>
      </c>
      <c r="U218" s="51">
        <v>5626267.76</v>
      </c>
      <c r="V218" s="51">
        <v>11618380.43</v>
      </c>
      <c r="W218" s="51">
        <v>4213393.69</v>
      </c>
      <c r="X218" s="51">
        <v>10628160.32</v>
      </c>
    </row>
    <row r="219" spans="1:24" ht="12.75">
      <c r="A219" s="48">
        <v>6</v>
      </c>
      <c r="B219" s="48">
        <v>63</v>
      </c>
      <c r="C219" s="48">
        <v>0</v>
      </c>
      <c r="D219" s="42">
        <v>0</v>
      </c>
      <c r="E219" s="49"/>
      <c r="F219" s="50" t="s">
        <v>281</v>
      </c>
      <c r="G219" s="60" t="s">
        <v>284</v>
      </c>
      <c r="H219" s="51">
        <v>1772794060</v>
      </c>
      <c r="I219" s="51">
        <v>50664</v>
      </c>
      <c r="J219" s="51">
        <v>0</v>
      </c>
      <c r="K219" s="51">
        <v>442325590</v>
      </c>
      <c r="L219" s="51">
        <v>10301034</v>
      </c>
      <c r="M219" s="51">
        <v>30387417</v>
      </c>
      <c r="N219" s="51">
        <v>96571588</v>
      </c>
      <c r="O219" s="51">
        <v>30899005</v>
      </c>
      <c r="P219" s="51">
        <v>547068167</v>
      </c>
      <c r="Q219" s="51">
        <v>18466804</v>
      </c>
      <c r="R219" s="51">
        <v>207330580</v>
      </c>
      <c r="S219" s="51">
        <v>26453017</v>
      </c>
      <c r="T219" s="51">
        <v>53538869</v>
      </c>
      <c r="U219" s="51">
        <v>105720559</v>
      </c>
      <c r="V219" s="51">
        <v>78414453</v>
      </c>
      <c r="W219" s="51">
        <v>39242675</v>
      </c>
      <c r="X219" s="51">
        <v>86023638</v>
      </c>
    </row>
    <row r="220" spans="1:24" ht="12.75">
      <c r="A220" s="48">
        <v>6</v>
      </c>
      <c r="B220" s="48">
        <v>64</v>
      </c>
      <c r="C220" s="48">
        <v>0</v>
      </c>
      <c r="D220" s="42">
        <v>0</v>
      </c>
      <c r="E220" s="49"/>
      <c r="F220" s="50" t="s">
        <v>281</v>
      </c>
      <c r="G220" s="60" t="s">
        <v>285</v>
      </c>
      <c r="H220" s="51">
        <v>325220381</v>
      </c>
      <c r="I220" s="51">
        <v>12117</v>
      </c>
      <c r="J220" s="51">
        <v>0</v>
      </c>
      <c r="K220" s="51">
        <v>28410497</v>
      </c>
      <c r="L220" s="51">
        <v>150400</v>
      </c>
      <c r="M220" s="51">
        <v>3554800</v>
      </c>
      <c r="N220" s="51">
        <v>16666456</v>
      </c>
      <c r="O220" s="51">
        <v>10014496</v>
      </c>
      <c r="P220" s="51">
        <v>133680803</v>
      </c>
      <c r="Q220" s="51">
        <v>9355302</v>
      </c>
      <c r="R220" s="51">
        <v>36948284</v>
      </c>
      <c r="S220" s="51">
        <v>8132910</v>
      </c>
      <c r="T220" s="51">
        <v>11262419</v>
      </c>
      <c r="U220" s="51">
        <v>9040871</v>
      </c>
      <c r="V220" s="51">
        <v>43456961</v>
      </c>
      <c r="W220" s="51">
        <v>4734600</v>
      </c>
      <c r="X220" s="51">
        <v>9799465</v>
      </c>
    </row>
    <row r="221" spans="1:24" ht="12.75">
      <c r="A221" s="48">
        <v>6</v>
      </c>
      <c r="B221" s="48">
        <v>1</v>
      </c>
      <c r="C221" s="48">
        <v>0</v>
      </c>
      <c r="D221" s="42">
        <v>0</v>
      </c>
      <c r="E221" s="49"/>
      <c r="F221" s="50" t="s">
        <v>286</v>
      </c>
      <c r="G221" s="60" t="s">
        <v>287</v>
      </c>
      <c r="H221" s="51">
        <v>78600854.88</v>
      </c>
      <c r="I221" s="51">
        <v>2031321</v>
      </c>
      <c r="J221" s="51">
        <v>0</v>
      </c>
      <c r="K221" s="51">
        <v>7575736.51</v>
      </c>
      <c r="L221" s="51">
        <v>5129.69</v>
      </c>
      <c r="M221" s="51">
        <v>399000</v>
      </c>
      <c r="N221" s="51">
        <v>9620386.14</v>
      </c>
      <c r="O221" s="51">
        <v>21000</v>
      </c>
      <c r="P221" s="51">
        <v>20805537.77</v>
      </c>
      <c r="Q221" s="51">
        <v>6381213</v>
      </c>
      <c r="R221" s="51">
        <v>19097459.15</v>
      </c>
      <c r="S221" s="51">
        <v>5166902.93</v>
      </c>
      <c r="T221" s="51">
        <v>3498525.51</v>
      </c>
      <c r="U221" s="51">
        <v>176660</v>
      </c>
      <c r="V221" s="51">
        <v>1069554.45</v>
      </c>
      <c r="W221" s="51">
        <v>83900</v>
      </c>
      <c r="X221" s="51">
        <v>2668528.73</v>
      </c>
    </row>
    <row r="222" spans="1:24" ht="12.75">
      <c r="A222" s="48">
        <v>6</v>
      </c>
      <c r="B222" s="48">
        <v>2</v>
      </c>
      <c r="C222" s="48">
        <v>0</v>
      </c>
      <c r="D222" s="42">
        <v>0</v>
      </c>
      <c r="E222" s="49"/>
      <c r="F222" s="50" t="s">
        <v>286</v>
      </c>
      <c r="G222" s="60" t="s">
        <v>288</v>
      </c>
      <c r="H222" s="51">
        <v>91585901</v>
      </c>
      <c r="I222" s="51">
        <v>0</v>
      </c>
      <c r="J222" s="51">
        <v>0</v>
      </c>
      <c r="K222" s="51">
        <v>10908824</v>
      </c>
      <c r="L222" s="51">
        <v>69654</v>
      </c>
      <c r="M222" s="51">
        <v>1323342</v>
      </c>
      <c r="N222" s="51">
        <v>10489819</v>
      </c>
      <c r="O222" s="51">
        <v>4955321</v>
      </c>
      <c r="P222" s="51">
        <v>31865048</v>
      </c>
      <c r="Q222" s="51">
        <v>2443574</v>
      </c>
      <c r="R222" s="51">
        <v>13880574</v>
      </c>
      <c r="S222" s="51">
        <v>3276052</v>
      </c>
      <c r="T222" s="51">
        <v>5784044</v>
      </c>
      <c r="U222" s="51">
        <v>410000</v>
      </c>
      <c r="V222" s="51">
        <v>593669</v>
      </c>
      <c r="W222" s="51">
        <v>45000</v>
      </c>
      <c r="X222" s="51">
        <v>5540980</v>
      </c>
    </row>
    <row r="223" spans="1:24" ht="12.75">
      <c r="A223" s="48">
        <v>6</v>
      </c>
      <c r="B223" s="48">
        <v>3</v>
      </c>
      <c r="C223" s="48">
        <v>0</v>
      </c>
      <c r="D223" s="42">
        <v>0</v>
      </c>
      <c r="E223" s="49"/>
      <c r="F223" s="50" t="s">
        <v>286</v>
      </c>
      <c r="G223" s="60" t="s">
        <v>289</v>
      </c>
      <c r="H223" s="51">
        <v>58991468</v>
      </c>
      <c r="I223" s="51">
        <v>3686909</v>
      </c>
      <c r="J223" s="51">
        <v>0</v>
      </c>
      <c r="K223" s="51">
        <v>11841962.83</v>
      </c>
      <c r="L223" s="51">
        <v>1000</v>
      </c>
      <c r="M223" s="51">
        <v>368200</v>
      </c>
      <c r="N223" s="51">
        <v>7285913.17</v>
      </c>
      <c r="O223" s="51">
        <v>120600</v>
      </c>
      <c r="P223" s="51">
        <v>3751595</v>
      </c>
      <c r="Q223" s="51">
        <v>6062666</v>
      </c>
      <c r="R223" s="51">
        <v>16240774</v>
      </c>
      <c r="S223" s="51">
        <v>3493142</v>
      </c>
      <c r="T223" s="51">
        <v>3482137</v>
      </c>
      <c r="U223" s="51">
        <v>108720</v>
      </c>
      <c r="V223" s="51">
        <v>146450</v>
      </c>
      <c r="W223" s="51">
        <v>467840</v>
      </c>
      <c r="X223" s="51">
        <v>1933559</v>
      </c>
    </row>
    <row r="224" spans="1:24" ht="12.75">
      <c r="A224" s="48">
        <v>6</v>
      </c>
      <c r="B224" s="48">
        <v>4</v>
      </c>
      <c r="C224" s="48">
        <v>0</v>
      </c>
      <c r="D224" s="42">
        <v>0</v>
      </c>
      <c r="E224" s="49"/>
      <c r="F224" s="50" t="s">
        <v>286</v>
      </c>
      <c r="G224" s="60" t="s">
        <v>290</v>
      </c>
      <c r="H224" s="51">
        <v>53114054.94</v>
      </c>
      <c r="I224" s="51">
        <v>575551.16</v>
      </c>
      <c r="J224" s="51">
        <v>0</v>
      </c>
      <c r="K224" s="51">
        <v>6309203</v>
      </c>
      <c r="L224" s="51">
        <v>12800</v>
      </c>
      <c r="M224" s="51">
        <v>132400</v>
      </c>
      <c r="N224" s="51">
        <v>5510015.89</v>
      </c>
      <c r="O224" s="51">
        <v>3590318</v>
      </c>
      <c r="P224" s="51">
        <v>21912971.33</v>
      </c>
      <c r="Q224" s="51">
        <v>3532532</v>
      </c>
      <c r="R224" s="51">
        <v>3998258.85</v>
      </c>
      <c r="S224" s="51">
        <v>2154394.71</v>
      </c>
      <c r="T224" s="51">
        <v>3232012</v>
      </c>
      <c r="U224" s="51">
        <v>100000</v>
      </c>
      <c r="V224" s="51">
        <v>967200</v>
      </c>
      <c r="W224" s="51">
        <v>100000</v>
      </c>
      <c r="X224" s="51">
        <v>986398</v>
      </c>
    </row>
    <row r="225" spans="1:24" ht="12.75">
      <c r="A225" s="48">
        <v>6</v>
      </c>
      <c r="B225" s="48">
        <v>5</v>
      </c>
      <c r="C225" s="48">
        <v>0</v>
      </c>
      <c r="D225" s="42">
        <v>0</v>
      </c>
      <c r="E225" s="49"/>
      <c r="F225" s="50" t="s">
        <v>286</v>
      </c>
      <c r="G225" s="60" t="s">
        <v>291</v>
      </c>
      <c r="H225" s="51">
        <v>41964429.7</v>
      </c>
      <c r="I225" s="51">
        <v>10000</v>
      </c>
      <c r="J225" s="51">
        <v>0</v>
      </c>
      <c r="K225" s="51">
        <v>4819116.55</v>
      </c>
      <c r="L225" s="51">
        <v>0</v>
      </c>
      <c r="M225" s="51">
        <v>367913.1</v>
      </c>
      <c r="N225" s="51">
        <v>4259999.95</v>
      </c>
      <c r="O225" s="51">
        <v>4083597.85</v>
      </c>
      <c r="P225" s="51">
        <v>11916956.32</v>
      </c>
      <c r="Q225" s="51">
        <v>2188936</v>
      </c>
      <c r="R225" s="51">
        <v>8020810.25</v>
      </c>
      <c r="S225" s="51">
        <v>1266934.82</v>
      </c>
      <c r="T225" s="51">
        <v>3134291.67</v>
      </c>
      <c r="U225" s="51">
        <v>0</v>
      </c>
      <c r="V225" s="51">
        <v>75300</v>
      </c>
      <c r="W225" s="51">
        <v>184252</v>
      </c>
      <c r="X225" s="51">
        <v>1636321.19</v>
      </c>
    </row>
    <row r="226" spans="1:24" ht="12.75">
      <c r="A226" s="48">
        <v>6</v>
      </c>
      <c r="B226" s="48">
        <v>6</v>
      </c>
      <c r="C226" s="48">
        <v>0</v>
      </c>
      <c r="D226" s="42">
        <v>0</v>
      </c>
      <c r="E226" s="49"/>
      <c r="F226" s="50" t="s">
        <v>286</v>
      </c>
      <c r="G226" s="60" t="s">
        <v>292</v>
      </c>
      <c r="H226" s="51">
        <v>70519807</v>
      </c>
      <c r="I226" s="51">
        <v>254000</v>
      </c>
      <c r="J226" s="51">
        <v>0</v>
      </c>
      <c r="K226" s="51">
        <v>9717091</v>
      </c>
      <c r="L226" s="51">
        <v>0</v>
      </c>
      <c r="M226" s="51">
        <v>222529</v>
      </c>
      <c r="N226" s="51">
        <v>5683878</v>
      </c>
      <c r="O226" s="51">
        <v>3477747</v>
      </c>
      <c r="P226" s="51">
        <v>18371479</v>
      </c>
      <c r="Q226" s="51">
        <v>3968595</v>
      </c>
      <c r="R226" s="51">
        <v>21337496</v>
      </c>
      <c r="S226" s="51">
        <v>1598197</v>
      </c>
      <c r="T226" s="51">
        <v>3481824</v>
      </c>
      <c r="U226" s="51">
        <v>7500</v>
      </c>
      <c r="V226" s="51">
        <v>656993</v>
      </c>
      <c r="W226" s="51">
        <v>47000</v>
      </c>
      <c r="X226" s="51">
        <v>1695478</v>
      </c>
    </row>
    <row r="227" spans="1:24" ht="12.75">
      <c r="A227" s="48">
        <v>6</v>
      </c>
      <c r="B227" s="48">
        <v>7</v>
      </c>
      <c r="C227" s="48">
        <v>0</v>
      </c>
      <c r="D227" s="42">
        <v>0</v>
      </c>
      <c r="E227" s="49"/>
      <c r="F227" s="50" t="s">
        <v>286</v>
      </c>
      <c r="G227" s="60" t="s">
        <v>293</v>
      </c>
      <c r="H227" s="51">
        <v>82829129.59</v>
      </c>
      <c r="I227" s="51">
        <v>100000</v>
      </c>
      <c r="J227" s="51">
        <v>0</v>
      </c>
      <c r="K227" s="51">
        <v>4358700.85</v>
      </c>
      <c r="L227" s="51">
        <v>10000</v>
      </c>
      <c r="M227" s="51">
        <v>241083</v>
      </c>
      <c r="N227" s="51">
        <v>7538688.68</v>
      </c>
      <c r="O227" s="51">
        <v>5122546.83</v>
      </c>
      <c r="P227" s="51">
        <v>32225354.54</v>
      </c>
      <c r="Q227" s="51">
        <v>4092305</v>
      </c>
      <c r="R227" s="51">
        <v>18980648.48</v>
      </c>
      <c r="S227" s="51">
        <v>2860763.13</v>
      </c>
      <c r="T227" s="51">
        <v>4292364.9</v>
      </c>
      <c r="U227" s="51">
        <v>53500</v>
      </c>
      <c r="V227" s="51">
        <v>179250</v>
      </c>
      <c r="W227" s="51">
        <v>180000</v>
      </c>
      <c r="X227" s="51">
        <v>2593924.18</v>
      </c>
    </row>
    <row r="228" spans="1:24" ht="12.75">
      <c r="A228" s="48">
        <v>6</v>
      </c>
      <c r="B228" s="48">
        <v>8</v>
      </c>
      <c r="C228" s="48">
        <v>0</v>
      </c>
      <c r="D228" s="42">
        <v>0</v>
      </c>
      <c r="E228" s="49"/>
      <c r="F228" s="50" t="s">
        <v>286</v>
      </c>
      <c r="G228" s="60" t="s">
        <v>294</v>
      </c>
      <c r="H228" s="51">
        <v>85311684</v>
      </c>
      <c r="I228" s="51">
        <v>3452557</v>
      </c>
      <c r="J228" s="51">
        <v>0</v>
      </c>
      <c r="K228" s="51">
        <v>14802501</v>
      </c>
      <c r="L228" s="51">
        <v>0</v>
      </c>
      <c r="M228" s="51">
        <v>948411</v>
      </c>
      <c r="N228" s="51">
        <v>10431611</v>
      </c>
      <c r="O228" s="51">
        <v>4554442</v>
      </c>
      <c r="P228" s="51">
        <v>20726796</v>
      </c>
      <c r="Q228" s="51">
        <v>3593483</v>
      </c>
      <c r="R228" s="51">
        <v>11644206</v>
      </c>
      <c r="S228" s="51">
        <v>4731837</v>
      </c>
      <c r="T228" s="51">
        <v>7374490</v>
      </c>
      <c r="U228" s="51">
        <v>198699</v>
      </c>
      <c r="V228" s="51">
        <v>138950</v>
      </c>
      <c r="W228" s="51">
        <v>58900</v>
      </c>
      <c r="X228" s="51">
        <v>2654801</v>
      </c>
    </row>
    <row r="229" spans="1:24" ht="12.75">
      <c r="A229" s="48">
        <v>6</v>
      </c>
      <c r="B229" s="48">
        <v>9</v>
      </c>
      <c r="C229" s="48">
        <v>0</v>
      </c>
      <c r="D229" s="42">
        <v>0</v>
      </c>
      <c r="E229" s="49"/>
      <c r="F229" s="50" t="s">
        <v>286</v>
      </c>
      <c r="G229" s="60" t="s">
        <v>295</v>
      </c>
      <c r="H229" s="51">
        <v>146509037.25</v>
      </c>
      <c r="I229" s="51">
        <v>20000</v>
      </c>
      <c r="J229" s="51">
        <v>0</v>
      </c>
      <c r="K229" s="51">
        <v>64706585.36</v>
      </c>
      <c r="L229" s="51">
        <v>0</v>
      </c>
      <c r="M229" s="51">
        <v>1064386</v>
      </c>
      <c r="N229" s="51">
        <v>14592616.77</v>
      </c>
      <c r="O229" s="51">
        <v>200000</v>
      </c>
      <c r="P229" s="51">
        <v>30529949.73</v>
      </c>
      <c r="Q229" s="51">
        <v>4079095</v>
      </c>
      <c r="R229" s="51">
        <v>16884604.4</v>
      </c>
      <c r="S229" s="51">
        <v>3174543.02</v>
      </c>
      <c r="T229" s="51">
        <v>6611596.45</v>
      </c>
      <c r="U229" s="51">
        <v>200400</v>
      </c>
      <c r="V229" s="51">
        <v>257743</v>
      </c>
      <c r="W229" s="51">
        <v>38341</v>
      </c>
      <c r="X229" s="51">
        <v>4149176.52</v>
      </c>
    </row>
    <row r="230" spans="1:24" ht="12.75">
      <c r="A230" s="48">
        <v>6</v>
      </c>
      <c r="B230" s="48">
        <v>10</v>
      </c>
      <c r="C230" s="48">
        <v>0</v>
      </c>
      <c r="D230" s="42">
        <v>0</v>
      </c>
      <c r="E230" s="49"/>
      <c r="F230" s="50" t="s">
        <v>286</v>
      </c>
      <c r="G230" s="60" t="s">
        <v>296</v>
      </c>
      <c r="H230" s="51">
        <v>56433980</v>
      </c>
      <c r="I230" s="51">
        <v>555814</v>
      </c>
      <c r="J230" s="51">
        <v>0</v>
      </c>
      <c r="K230" s="51">
        <v>6255412</v>
      </c>
      <c r="L230" s="51">
        <v>5500</v>
      </c>
      <c r="M230" s="51">
        <v>697469</v>
      </c>
      <c r="N230" s="51">
        <v>6016426</v>
      </c>
      <c r="O230" s="51">
        <v>3391777</v>
      </c>
      <c r="P230" s="51">
        <v>15188435</v>
      </c>
      <c r="Q230" s="51">
        <v>1660800</v>
      </c>
      <c r="R230" s="51">
        <v>5021068</v>
      </c>
      <c r="S230" s="51">
        <v>2041201</v>
      </c>
      <c r="T230" s="51">
        <v>5588606</v>
      </c>
      <c r="U230" s="51">
        <v>3000</v>
      </c>
      <c r="V230" s="51">
        <v>389418</v>
      </c>
      <c r="W230" s="51">
        <v>31500</v>
      </c>
      <c r="X230" s="51">
        <v>9587554</v>
      </c>
    </row>
    <row r="231" spans="1:24" ht="12.75">
      <c r="A231" s="48">
        <v>6</v>
      </c>
      <c r="B231" s="48">
        <v>11</v>
      </c>
      <c r="C231" s="48">
        <v>0</v>
      </c>
      <c r="D231" s="42">
        <v>0</v>
      </c>
      <c r="E231" s="49"/>
      <c r="F231" s="50" t="s">
        <v>286</v>
      </c>
      <c r="G231" s="60" t="s">
        <v>297</v>
      </c>
      <c r="H231" s="51">
        <v>94736343.24</v>
      </c>
      <c r="I231" s="51">
        <v>2174557</v>
      </c>
      <c r="J231" s="51">
        <v>0</v>
      </c>
      <c r="K231" s="51">
        <v>5621094</v>
      </c>
      <c r="L231" s="51">
        <v>0</v>
      </c>
      <c r="M231" s="51">
        <v>215025</v>
      </c>
      <c r="N231" s="51">
        <v>8969434.63</v>
      </c>
      <c r="O231" s="51">
        <v>5932553</v>
      </c>
      <c r="P231" s="51">
        <v>38392530.46</v>
      </c>
      <c r="Q231" s="51">
        <v>3354663</v>
      </c>
      <c r="R231" s="51">
        <v>11311417.5</v>
      </c>
      <c r="S231" s="51">
        <v>3911984</v>
      </c>
      <c r="T231" s="51">
        <v>6923033.25</v>
      </c>
      <c r="U231" s="51">
        <v>78204</v>
      </c>
      <c r="V231" s="51">
        <v>696067.42</v>
      </c>
      <c r="W231" s="51">
        <v>89700</v>
      </c>
      <c r="X231" s="51">
        <v>7066079.98</v>
      </c>
    </row>
    <row r="232" spans="1:24" ht="12.75">
      <c r="A232" s="48">
        <v>6</v>
      </c>
      <c r="B232" s="48">
        <v>12</v>
      </c>
      <c r="C232" s="48">
        <v>0</v>
      </c>
      <c r="D232" s="42">
        <v>0</v>
      </c>
      <c r="E232" s="49"/>
      <c r="F232" s="50" t="s">
        <v>286</v>
      </c>
      <c r="G232" s="60" t="s">
        <v>298</v>
      </c>
      <c r="H232" s="51">
        <v>49857746</v>
      </c>
      <c r="I232" s="51">
        <v>554949</v>
      </c>
      <c r="J232" s="51">
        <v>0</v>
      </c>
      <c r="K232" s="51">
        <v>8151185</v>
      </c>
      <c r="L232" s="51">
        <v>1779462</v>
      </c>
      <c r="M232" s="51">
        <v>272308</v>
      </c>
      <c r="N232" s="51">
        <v>5036042</v>
      </c>
      <c r="O232" s="51">
        <v>4466669</v>
      </c>
      <c r="P232" s="51">
        <v>14500896</v>
      </c>
      <c r="Q232" s="51">
        <v>2684063</v>
      </c>
      <c r="R232" s="51">
        <v>3508607</v>
      </c>
      <c r="S232" s="51">
        <v>1549027</v>
      </c>
      <c r="T232" s="51">
        <v>3339185</v>
      </c>
      <c r="U232" s="51">
        <v>247050</v>
      </c>
      <c r="V232" s="51">
        <v>252432</v>
      </c>
      <c r="W232" s="51">
        <v>69166</v>
      </c>
      <c r="X232" s="51">
        <v>3446705</v>
      </c>
    </row>
    <row r="233" spans="1:24" ht="12.75">
      <c r="A233" s="48">
        <v>6</v>
      </c>
      <c r="B233" s="48">
        <v>13</v>
      </c>
      <c r="C233" s="48">
        <v>0</v>
      </c>
      <c r="D233" s="42">
        <v>0</v>
      </c>
      <c r="E233" s="49"/>
      <c r="F233" s="50" t="s">
        <v>286</v>
      </c>
      <c r="G233" s="60" t="s">
        <v>299</v>
      </c>
      <c r="H233" s="51">
        <v>42169440.19</v>
      </c>
      <c r="I233" s="51">
        <v>942602</v>
      </c>
      <c r="J233" s="51">
        <v>0</v>
      </c>
      <c r="K233" s="51">
        <v>12894426.23</v>
      </c>
      <c r="L233" s="51">
        <v>0</v>
      </c>
      <c r="M233" s="51">
        <v>164300</v>
      </c>
      <c r="N233" s="51">
        <v>3354634.09</v>
      </c>
      <c r="O233" s="51">
        <v>5061916</v>
      </c>
      <c r="P233" s="51">
        <v>8549291.65</v>
      </c>
      <c r="Q233" s="51">
        <v>2081276.51</v>
      </c>
      <c r="R233" s="51">
        <v>4968605.95</v>
      </c>
      <c r="S233" s="51">
        <v>1053610.43</v>
      </c>
      <c r="T233" s="51">
        <v>1059505.31</v>
      </c>
      <c r="U233" s="51">
        <v>86000</v>
      </c>
      <c r="V233" s="51">
        <v>183509.13</v>
      </c>
      <c r="W233" s="51">
        <v>25000</v>
      </c>
      <c r="X233" s="51">
        <v>1744762.89</v>
      </c>
    </row>
    <row r="234" spans="1:24" ht="12.75">
      <c r="A234" s="48">
        <v>6</v>
      </c>
      <c r="B234" s="48">
        <v>14</v>
      </c>
      <c r="C234" s="48">
        <v>0</v>
      </c>
      <c r="D234" s="42">
        <v>0</v>
      </c>
      <c r="E234" s="49"/>
      <c r="F234" s="50" t="s">
        <v>286</v>
      </c>
      <c r="G234" s="60" t="s">
        <v>300</v>
      </c>
      <c r="H234" s="51">
        <v>120312177</v>
      </c>
      <c r="I234" s="51">
        <v>20000</v>
      </c>
      <c r="J234" s="51">
        <v>0</v>
      </c>
      <c r="K234" s="51">
        <v>12853341</v>
      </c>
      <c r="L234" s="51">
        <v>207082</v>
      </c>
      <c r="M234" s="51">
        <v>1846889</v>
      </c>
      <c r="N234" s="51">
        <v>16787114</v>
      </c>
      <c r="O234" s="51">
        <v>6454492</v>
      </c>
      <c r="P234" s="51">
        <v>40920546</v>
      </c>
      <c r="Q234" s="51">
        <v>4543071</v>
      </c>
      <c r="R234" s="51">
        <v>6782778</v>
      </c>
      <c r="S234" s="51">
        <v>3684733</v>
      </c>
      <c r="T234" s="51">
        <v>18121938</v>
      </c>
      <c r="U234" s="51">
        <v>3194902</v>
      </c>
      <c r="V234" s="51">
        <v>448250</v>
      </c>
      <c r="W234" s="51">
        <v>118200</v>
      </c>
      <c r="X234" s="51">
        <v>4328841</v>
      </c>
    </row>
    <row r="235" spans="1:24" ht="12.75">
      <c r="A235" s="48">
        <v>6</v>
      </c>
      <c r="B235" s="48">
        <v>15</v>
      </c>
      <c r="C235" s="48">
        <v>0</v>
      </c>
      <c r="D235" s="42">
        <v>0</v>
      </c>
      <c r="E235" s="49"/>
      <c r="F235" s="50" t="s">
        <v>286</v>
      </c>
      <c r="G235" s="60" t="s">
        <v>301</v>
      </c>
      <c r="H235" s="51">
        <v>47588474.97</v>
      </c>
      <c r="I235" s="51">
        <v>10000</v>
      </c>
      <c r="J235" s="51">
        <v>0</v>
      </c>
      <c r="K235" s="51">
        <v>5884996.65</v>
      </c>
      <c r="L235" s="51">
        <v>78305</v>
      </c>
      <c r="M235" s="51">
        <v>479753</v>
      </c>
      <c r="N235" s="51">
        <v>5071454.06</v>
      </c>
      <c r="O235" s="51">
        <v>3347927</v>
      </c>
      <c r="P235" s="51">
        <v>17360001.62</v>
      </c>
      <c r="Q235" s="51">
        <v>2409867.54</v>
      </c>
      <c r="R235" s="51">
        <v>3750131</v>
      </c>
      <c r="S235" s="51">
        <v>1961853</v>
      </c>
      <c r="T235" s="51">
        <v>3289482</v>
      </c>
      <c r="U235" s="51">
        <v>594000</v>
      </c>
      <c r="V235" s="51">
        <v>183500</v>
      </c>
      <c r="W235" s="51">
        <v>860832.1</v>
      </c>
      <c r="X235" s="51">
        <v>2306372</v>
      </c>
    </row>
    <row r="236" spans="1:24" ht="12.75">
      <c r="A236" s="48">
        <v>6</v>
      </c>
      <c r="B236" s="48">
        <v>16</v>
      </c>
      <c r="C236" s="48">
        <v>0</v>
      </c>
      <c r="D236" s="42">
        <v>0</v>
      </c>
      <c r="E236" s="49"/>
      <c r="F236" s="50" t="s">
        <v>286</v>
      </c>
      <c r="G236" s="60" t="s">
        <v>302</v>
      </c>
      <c r="H236" s="51">
        <v>63112404</v>
      </c>
      <c r="I236" s="51">
        <v>63060</v>
      </c>
      <c r="J236" s="51">
        <v>0</v>
      </c>
      <c r="K236" s="51">
        <v>5145716</v>
      </c>
      <c r="L236" s="51">
        <v>0</v>
      </c>
      <c r="M236" s="51">
        <v>1099927</v>
      </c>
      <c r="N236" s="51">
        <v>5185825</v>
      </c>
      <c r="O236" s="51">
        <v>3672281</v>
      </c>
      <c r="P236" s="51">
        <v>21115160</v>
      </c>
      <c r="Q236" s="51">
        <v>1866934</v>
      </c>
      <c r="R236" s="51">
        <v>5375877</v>
      </c>
      <c r="S236" s="51">
        <v>1605570</v>
      </c>
      <c r="T236" s="51">
        <v>2852839</v>
      </c>
      <c r="U236" s="51">
        <v>77176</v>
      </c>
      <c r="V236" s="51">
        <v>86000</v>
      </c>
      <c r="W236" s="51">
        <v>13467849</v>
      </c>
      <c r="X236" s="51">
        <v>1498190</v>
      </c>
    </row>
    <row r="237" spans="1:24" ht="12.75">
      <c r="A237" s="48">
        <v>6</v>
      </c>
      <c r="B237" s="48">
        <v>17</v>
      </c>
      <c r="C237" s="48">
        <v>0</v>
      </c>
      <c r="D237" s="42">
        <v>0</v>
      </c>
      <c r="E237" s="49"/>
      <c r="F237" s="50" t="s">
        <v>286</v>
      </c>
      <c r="G237" s="60" t="s">
        <v>303</v>
      </c>
      <c r="H237" s="51">
        <v>68901967</v>
      </c>
      <c r="I237" s="51">
        <v>22000</v>
      </c>
      <c r="J237" s="51">
        <v>0</v>
      </c>
      <c r="K237" s="51">
        <v>8798237</v>
      </c>
      <c r="L237" s="51">
        <v>3000</v>
      </c>
      <c r="M237" s="51">
        <v>1120226</v>
      </c>
      <c r="N237" s="51">
        <v>7041490</v>
      </c>
      <c r="O237" s="51">
        <v>4667087</v>
      </c>
      <c r="P237" s="51">
        <v>17389396</v>
      </c>
      <c r="Q237" s="51">
        <v>2747365</v>
      </c>
      <c r="R237" s="51">
        <v>14110465</v>
      </c>
      <c r="S237" s="51">
        <v>6680129</v>
      </c>
      <c r="T237" s="51">
        <v>4459855</v>
      </c>
      <c r="U237" s="51">
        <v>193600</v>
      </c>
      <c r="V237" s="51">
        <v>102500</v>
      </c>
      <c r="W237" s="51">
        <v>77500</v>
      </c>
      <c r="X237" s="51">
        <v>1489117</v>
      </c>
    </row>
    <row r="238" spans="1:24" ht="12.75">
      <c r="A238" s="48">
        <v>6</v>
      </c>
      <c r="B238" s="48">
        <v>18</v>
      </c>
      <c r="C238" s="48">
        <v>0</v>
      </c>
      <c r="D238" s="42">
        <v>0</v>
      </c>
      <c r="E238" s="49"/>
      <c r="F238" s="50" t="s">
        <v>286</v>
      </c>
      <c r="G238" s="60" t="s">
        <v>304</v>
      </c>
      <c r="H238" s="51">
        <v>96657028.74</v>
      </c>
      <c r="I238" s="51">
        <v>17500</v>
      </c>
      <c r="J238" s="51">
        <v>0</v>
      </c>
      <c r="K238" s="51">
        <v>8159041.02</v>
      </c>
      <c r="L238" s="51">
        <v>0</v>
      </c>
      <c r="M238" s="51">
        <v>304490.8</v>
      </c>
      <c r="N238" s="51">
        <v>13056517.12</v>
      </c>
      <c r="O238" s="51">
        <v>10132187.68</v>
      </c>
      <c r="P238" s="51">
        <v>34536300.39</v>
      </c>
      <c r="Q238" s="51">
        <v>4199646.5</v>
      </c>
      <c r="R238" s="51">
        <v>7321769.52</v>
      </c>
      <c r="S238" s="51">
        <v>4929860.28</v>
      </c>
      <c r="T238" s="51">
        <v>9676439.44</v>
      </c>
      <c r="U238" s="51">
        <v>14500</v>
      </c>
      <c r="V238" s="51">
        <v>848054</v>
      </c>
      <c r="W238" s="51">
        <v>83000</v>
      </c>
      <c r="X238" s="51">
        <v>3377721.99</v>
      </c>
    </row>
    <row r="239" spans="1:24" ht="12.75">
      <c r="A239" s="48">
        <v>6</v>
      </c>
      <c r="B239" s="48">
        <v>19</v>
      </c>
      <c r="C239" s="48">
        <v>0</v>
      </c>
      <c r="D239" s="42">
        <v>0</v>
      </c>
      <c r="E239" s="49"/>
      <c r="F239" s="50" t="s">
        <v>286</v>
      </c>
      <c r="G239" s="60" t="s">
        <v>305</v>
      </c>
      <c r="H239" s="51">
        <v>59446028.82</v>
      </c>
      <c r="I239" s="51">
        <v>14892749</v>
      </c>
      <c r="J239" s="51">
        <v>0</v>
      </c>
      <c r="K239" s="51">
        <v>3503459.5</v>
      </c>
      <c r="L239" s="51">
        <v>31165.12</v>
      </c>
      <c r="M239" s="51">
        <v>980673.98</v>
      </c>
      <c r="N239" s="51">
        <v>4255848</v>
      </c>
      <c r="O239" s="51">
        <v>3269496</v>
      </c>
      <c r="P239" s="51">
        <v>12030508.21</v>
      </c>
      <c r="Q239" s="51">
        <v>2331400</v>
      </c>
      <c r="R239" s="51">
        <v>7828937</v>
      </c>
      <c r="S239" s="51">
        <v>2303465.29</v>
      </c>
      <c r="T239" s="51">
        <v>5083230</v>
      </c>
      <c r="U239" s="51">
        <v>172165.72</v>
      </c>
      <c r="V239" s="51">
        <v>525689.94</v>
      </c>
      <c r="W239" s="51">
        <v>21600</v>
      </c>
      <c r="X239" s="51">
        <v>2215641.06</v>
      </c>
    </row>
    <row r="240" spans="1:24" ht="12.75">
      <c r="A240" s="48">
        <v>6</v>
      </c>
      <c r="B240" s="48">
        <v>20</v>
      </c>
      <c r="C240" s="48">
        <v>0</v>
      </c>
      <c r="D240" s="42">
        <v>0</v>
      </c>
      <c r="E240" s="49"/>
      <c r="F240" s="50" t="s">
        <v>286</v>
      </c>
      <c r="G240" s="60" t="s">
        <v>306</v>
      </c>
      <c r="H240" s="51">
        <v>49390329</v>
      </c>
      <c r="I240" s="51">
        <v>1313303</v>
      </c>
      <c r="J240" s="51">
        <v>0</v>
      </c>
      <c r="K240" s="51">
        <v>7747571</v>
      </c>
      <c r="L240" s="51">
        <v>20600</v>
      </c>
      <c r="M240" s="51">
        <v>721000</v>
      </c>
      <c r="N240" s="51">
        <v>8217107</v>
      </c>
      <c r="O240" s="51">
        <v>8000</v>
      </c>
      <c r="P240" s="51">
        <v>5880163</v>
      </c>
      <c r="Q240" s="51">
        <v>679801</v>
      </c>
      <c r="R240" s="51">
        <v>17658861</v>
      </c>
      <c r="S240" s="51">
        <v>2351038</v>
      </c>
      <c r="T240" s="51">
        <v>2120539</v>
      </c>
      <c r="U240" s="51">
        <v>120110</v>
      </c>
      <c r="V240" s="51">
        <v>199000</v>
      </c>
      <c r="W240" s="51">
        <v>83000</v>
      </c>
      <c r="X240" s="51">
        <v>2270236</v>
      </c>
    </row>
    <row r="241" spans="1:24" ht="12.75">
      <c r="A241" s="48">
        <v>6</v>
      </c>
      <c r="B241" s="48">
        <v>0</v>
      </c>
      <c r="C241" s="48">
        <v>0</v>
      </c>
      <c r="D241" s="42">
        <v>0</v>
      </c>
      <c r="E241" s="49"/>
      <c r="F241" s="50" t="s">
        <v>307</v>
      </c>
      <c r="G241" s="60" t="s">
        <v>308</v>
      </c>
      <c r="H241" s="51">
        <v>966997375.36</v>
      </c>
      <c r="I241" s="51">
        <v>85936886.47</v>
      </c>
      <c r="J241" s="51">
        <v>0</v>
      </c>
      <c r="K241" s="51">
        <v>362423287.48</v>
      </c>
      <c r="L241" s="51">
        <v>828144</v>
      </c>
      <c r="M241" s="51">
        <v>10143331</v>
      </c>
      <c r="N241" s="51">
        <v>95812560.51</v>
      </c>
      <c r="O241" s="51">
        <v>5800000</v>
      </c>
      <c r="P241" s="51">
        <v>54013444</v>
      </c>
      <c r="Q241" s="51">
        <v>95699333.31</v>
      </c>
      <c r="R241" s="51">
        <v>6215039</v>
      </c>
      <c r="S241" s="51">
        <v>40243980.14</v>
      </c>
      <c r="T241" s="51">
        <v>2431780</v>
      </c>
      <c r="U241" s="51">
        <v>5573322.81</v>
      </c>
      <c r="V241" s="51">
        <v>65508307.49</v>
      </c>
      <c r="W241" s="51">
        <v>7770000</v>
      </c>
      <c r="X241" s="51">
        <v>128597959.15</v>
      </c>
    </row>
    <row r="242" spans="1:24" ht="12.75">
      <c r="A242" s="48">
        <v>6</v>
      </c>
      <c r="B242" s="48">
        <v>8</v>
      </c>
      <c r="C242" s="48">
        <v>1</v>
      </c>
      <c r="D242" s="42" t="s">
        <v>309</v>
      </c>
      <c r="E242" s="49">
        <v>271</v>
      </c>
      <c r="F242" s="50" t="s">
        <v>309</v>
      </c>
      <c r="G242" s="60" t="s">
        <v>310</v>
      </c>
      <c r="H242" s="51">
        <v>4246402.43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4246402.43</v>
      </c>
      <c r="V242" s="51">
        <v>0</v>
      </c>
      <c r="W242" s="51">
        <v>0</v>
      </c>
      <c r="X242" s="51">
        <v>0</v>
      </c>
    </row>
    <row r="243" spans="1:24" ht="12.75">
      <c r="A243" s="48">
        <v>6</v>
      </c>
      <c r="B243" s="48">
        <v>11</v>
      </c>
      <c r="C243" s="48">
        <v>8</v>
      </c>
      <c r="D243" s="42" t="s">
        <v>309</v>
      </c>
      <c r="E243" s="49">
        <v>247</v>
      </c>
      <c r="F243" s="50" t="s">
        <v>309</v>
      </c>
      <c r="G243" s="60" t="s">
        <v>311</v>
      </c>
      <c r="H243" s="51">
        <v>0</v>
      </c>
      <c r="I243" s="51">
        <v>0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</row>
    <row r="244" spans="1:24" ht="25.5">
      <c r="A244" s="48">
        <v>6</v>
      </c>
      <c r="B244" s="48">
        <v>19</v>
      </c>
      <c r="C244" s="48">
        <v>1</v>
      </c>
      <c r="D244" s="42" t="s">
        <v>309</v>
      </c>
      <c r="E244" s="49">
        <v>270</v>
      </c>
      <c r="F244" s="50" t="s">
        <v>309</v>
      </c>
      <c r="G244" s="60" t="s">
        <v>312</v>
      </c>
      <c r="H244" s="51">
        <v>5100130.75</v>
      </c>
      <c r="I244" s="51">
        <v>0</v>
      </c>
      <c r="J244" s="51">
        <v>0</v>
      </c>
      <c r="K244" s="51">
        <v>0</v>
      </c>
      <c r="L244" s="51">
        <v>0</v>
      </c>
      <c r="M244" s="51">
        <v>0</v>
      </c>
      <c r="N244" s="51">
        <v>413800</v>
      </c>
      <c r="O244" s="51">
        <v>1600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4678730.75</v>
      </c>
      <c r="V244" s="51">
        <v>0</v>
      </c>
      <c r="W244" s="51">
        <v>0</v>
      </c>
      <c r="X244" s="51">
        <v>6000</v>
      </c>
    </row>
    <row r="245" spans="1:24" ht="12.75">
      <c r="A245" s="48">
        <v>6</v>
      </c>
      <c r="B245" s="48">
        <v>7</v>
      </c>
      <c r="C245" s="48">
        <v>1</v>
      </c>
      <c r="D245" s="42" t="s">
        <v>309</v>
      </c>
      <c r="E245" s="49">
        <v>187</v>
      </c>
      <c r="F245" s="50" t="s">
        <v>309</v>
      </c>
      <c r="G245" s="60" t="s">
        <v>313</v>
      </c>
      <c r="H245" s="51">
        <v>2062043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2037043</v>
      </c>
      <c r="V245" s="51">
        <v>0</v>
      </c>
      <c r="W245" s="51">
        <v>0</v>
      </c>
      <c r="X245" s="51">
        <v>25000</v>
      </c>
    </row>
    <row r="246" spans="1:24" ht="12.75">
      <c r="A246" s="48">
        <v>6</v>
      </c>
      <c r="B246" s="48">
        <v>1</v>
      </c>
      <c r="C246" s="48">
        <v>1</v>
      </c>
      <c r="D246" s="42" t="s">
        <v>309</v>
      </c>
      <c r="E246" s="49">
        <v>188</v>
      </c>
      <c r="F246" s="50" t="s">
        <v>309</v>
      </c>
      <c r="G246" s="60" t="s">
        <v>313</v>
      </c>
      <c r="H246" s="51">
        <v>238909.15</v>
      </c>
      <c r="I246" s="51">
        <v>0</v>
      </c>
      <c r="J246" s="51">
        <v>0</v>
      </c>
      <c r="K246" s="51">
        <v>0</v>
      </c>
      <c r="L246" s="51">
        <v>0</v>
      </c>
      <c r="M246" s="51">
        <v>0</v>
      </c>
      <c r="N246" s="51">
        <v>88909.15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150000</v>
      </c>
      <c r="V246" s="51">
        <v>0</v>
      </c>
      <c r="W246" s="51">
        <v>0</v>
      </c>
      <c r="X246" s="51">
        <v>0</v>
      </c>
    </row>
    <row r="247" spans="1:24" ht="25.5">
      <c r="A247" s="48">
        <v>6</v>
      </c>
      <c r="B247" s="48">
        <v>2</v>
      </c>
      <c r="C247" s="48">
        <v>1</v>
      </c>
      <c r="D247" s="42" t="s">
        <v>309</v>
      </c>
      <c r="E247" s="49">
        <v>221</v>
      </c>
      <c r="F247" s="50" t="s">
        <v>309</v>
      </c>
      <c r="G247" s="60" t="s">
        <v>314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51">
        <v>0</v>
      </c>
      <c r="W247" s="51">
        <v>0</v>
      </c>
      <c r="X247" s="51">
        <v>0</v>
      </c>
    </row>
    <row r="248" spans="1:24" ht="25.5">
      <c r="A248" s="48">
        <v>6</v>
      </c>
      <c r="B248" s="48">
        <v>13</v>
      </c>
      <c r="C248" s="48">
        <v>4</v>
      </c>
      <c r="D248" s="42" t="s">
        <v>309</v>
      </c>
      <c r="E248" s="49">
        <v>186</v>
      </c>
      <c r="F248" s="50" t="s">
        <v>309</v>
      </c>
      <c r="G248" s="60" t="s">
        <v>315</v>
      </c>
      <c r="H248" s="51">
        <v>1200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1200</v>
      </c>
      <c r="V248" s="51">
        <v>0</v>
      </c>
      <c r="W248" s="51">
        <v>0</v>
      </c>
      <c r="X248" s="51">
        <v>0</v>
      </c>
    </row>
    <row r="249" spans="1:24" ht="25.5">
      <c r="A249" s="48">
        <v>6</v>
      </c>
      <c r="B249" s="48">
        <v>4</v>
      </c>
      <c r="C249" s="48">
        <v>3</v>
      </c>
      <c r="D249" s="42" t="s">
        <v>309</v>
      </c>
      <c r="E249" s="49">
        <v>218</v>
      </c>
      <c r="F249" s="50" t="s">
        <v>309</v>
      </c>
      <c r="G249" s="60" t="s">
        <v>316</v>
      </c>
      <c r="H249" s="51">
        <v>27747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27747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0</v>
      </c>
    </row>
    <row r="250" spans="1:24" ht="12.75">
      <c r="A250" s="48">
        <v>6</v>
      </c>
      <c r="B250" s="48">
        <v>3</v>
      </c>
      <c r="C250" s="48">
        <v>3</v>
      </c>
      <c r="D250" s="42" t="s">
        <v>309</v>
      </c>
      <c r="E250" s="49">
        <v>122</v>
      </c>
      <c r="F250" s="50" t="s">
        <v>309</v>
      </c>
      <c r="G250" s="60" t="s">
        <v>317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51">
        <v>0</v>
      </c>
      <c r="W250" s="51">
        <v>0</v>
      </c>
      <c r="X250" s="51">
        <v>0</v>
      </c>
    </row>
    <row r="251" spans="1:24" ht="25.5">
      <c r="A251" s="48">
        <v>6</v>
      </c>
      <c r="B251" s="48">
        <v>15</v>
      </c>
      <c r="C251" s="48">
        <v>0</v>
      </c>
      <c r="D251" s="42" t="s">
        <v>309</v>
      </c>
      <c r="E251" s="49">
        <v>220</v>
      </c>
      <c r="F251" s="50" t="s">
        <v>309</v>
      </c>
      <c r="G251" s="60" t="s">
        <v>318</v>
      </c>
      <c r="H251" s="51">
        <v>25904817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25704817</v>
      </c>
      <c r="V251" s="51">
        <v>0</v>
      </c>
      <c r="W251" s="51">
        <v>0</v>
      </c>
      <c r="X251" s="51">
        <v>200000</v>
      </c>
    </row>
    <row r="252" spans="1:24" ht="12.75">
      <c r="A252" s="48">
        <v>6</v>
      </c>
      <c r="B252" s="48">
        <v>9</v>
      </c>
      <c r="C252" s="48">
        <v>1</v>
      </c>
      <c r="D252" s="42" t="s">
        <v>309</v>
      </c>
      <c r="E252" s="49">
        <v>140</v>
      </c>
      <c r="F252" s="50" t="s">
        <v>309</v>
      </c>
      <c r="G252" s="60" t="s">
        <v>319</v>
      </c>
      <c r="H252" s="51">
        <v>57492.35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57437.35</v>
      </c>
      <c r="V252" s="51">
        <v>0</v>
      </c>
      <c r="W252" s="51">
        <v>0</v>
      </c>
      <c r="X252" s="51">
        <v>55</v>
      </c>
    </row>
    <row r="253" spans="1:24" ht="12.75">
      <c r="A253" s="48">
        <v>6</v>
      </c>
      <c r="B253" s="48">
        <v>62</v>
      </c>
      <c r="C253" s="48">
        <v>1</v>
      </c>
      <c r="D253" s="42" t="s">
        <v>309</v>
      </c>
      <c r="E253" s="49">
        <v>198</v>
      </c>
      <c r="F253" s="50" t="s">
        <v>309</v>
      </c>
      <c r="G253" s="60" t="s">
        <v>320</v>
      </c>
      <c r="H253" s="51">
        <v>256830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256830</v>
      </c>
      <c r="V253" s="51">
        <v>0</v>
      </c>
      <c r="W253" s="51">
        <v>0</v>
      </c>
      <c r="X253" s="51">
        <v>0</v>
      </c>
    </row>
    <row r="254" spans="1:24" ht="12.75">
      <c r="A254" s="48">
        <v>6</v>
      </c>
      <c r="B254" s="48">
        <v>8</v>
      </c>
      <c r="C254" s="48">
        <v>1</v>
      </c>
      <c r="D254" s="42" t="s">
        <v>309</v>
      </c>
      <c r="E254" s="49">
        <v>265</v>
      </c>
      <c r="F254" s="50" t="s">
        <v>309</v>
      </c>
      <c r="G254" s="60" t="s">
        <v>321</v>
      </c>
      <c r="H254" s="51">
        <v>1320626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1308859</v>
      </c>
      <c r="V254" s="51">
        <v>0</v>
      </c>
      <c r="W254" s="51">
        <v>0</v>
      </c>
      <c r="X254" s="51">
        <v>11767</v>
      </c>
    </row>
    <row r="255" spans="1:24" ht="12.75">
      <c r="A255" s="48">
        <v>6</v>
      </c>
      <c r="B255" s="48">
        <v>8</v>
      </c>
      <c r="C255" s="48">
        <v>7</v>
      </c>
      <c r="D255" s="42" t="s">
        <v>309</v>
      </c>
      <c r="E255" s="49">
        <v>244</v>
      </c>
      <c r="F255" s="50" t="s">
        <v>309</v>
      </c>
      <c r="G255" s="60" t="s">
        <v>322</v>
      </c>
      <c r="H255" s="51">
        <v>21738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21738</v>
      </c>
      <c r="V255" s="51">
        <v>0</v>
      </c>
      <c r="W255" s="51">
        <v>0</v>
      </c>
      <c r="X255" s="51">
        <v>0</v>
      </c>
    </row>
    <row r="256" spans="1:24" ht="12.75">
      <c r="A256" s="48">
        <v>6</v>
      </c>
      <c r="B256" s="48">
        <v>9</v>
      </c>
      <c r="C256" s="48">
        <v>11</v>
      </c>
      <c r="D256" s="42" t="s">
        <v>309</v>
      </c>
      <c r="E256" s="49">
        <v>252</v>
      </c>
      <c r="F256" s="50" t="s">
        <v>309</v>
      </c>
      <c r="G256" s="60" t="s">
        <v>323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51">
        <v>0</v>
      </c>
      <c r="V256" s="51">
        <v>0</v>
      </c>
      <c r="W256" s="51">
        <v>0</v>
      </c>
      <c r="X256" s="51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/>
  <dimension ref="A1:Z256"/>
  <sheetViews>
    <sheetView zoomScale="80" zoomScaleNormal="80" zoomScalePageLayoutView="0" workbookViewId="0" topLeftCell="A1">
      <pane xSplit="7" ySplit="7" topLeftCell="T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X8" sqref="X8:X256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tabel'!B10</f>
        <v>Tabela 8. Wykonanie wydatków budżetowych jst wg ważniejszych działów klasyfikacji budżetowej wg stanu na koniec  4 kwartału 2012 roku.</v>
      </c>
      <c r="N2" s="18"/>
      <c r="V2" s="24"/>
      <c r="X2" s="24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56</v>
      </c>
      <c r="F4" s="107" t="s">
        <v>59</v>
      </c>
      <c r="G4" s="107"/>
      <c r="H4" s="108" t="s">
        <v>68</v>
      </c>
      <c r="I4" s="103" t="s">
        <v>47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s="19" customFormat="1" ht="74.25" customHeight="1">
      <c r="A5" s="107"/>
      <c r="B5" s="107"/>
      <c r="C5" s="107"/>
      <c r="D5" s="107"/>
      <c r="E5" s="107"/>
      <c r="F5" s="107"/>
      <c r="G5" s="107"/>
      <c r="H5" s="108"/>
      <c r="I5" s="53" t="s">
        <v>70</v>
      </c>
      <c r="J5" s="53" t="s">
        <v>71</v>
      </c>
      <c r="K5" s="53" t="s">
        <v>72</v>
      </c>
      <c r="L5" s="54" t="s">
        <v>73</v>
      </c>
      <c r="M5" s="54" t="s">
        <v>74</v>
      </c>
      <c r="N5" s="54" t="s">
        <v>75</v>
      </c>
      <c r="O5" s="54" t="s">
        <v>84</v>
      </c>
      <c r="P5" s="54" t="s">
        <v>76</v>
      </c>
      <c r="Q5" s="54" t="s">
        <v>77</v>
      </c>
      <c r="R5" s="54" t="s">
        <v>78</v>
      </c>
      <c r="S5" s="54" t="s">
        <v>48</v>
      </c>
      <c r="T5" s="54" t="s">
        <v>49</v>
      </c>
      <c r="U5" s="54" t="s">
        <v>79</v>
      </c>
      <c r="V5" s="54" t="s">
        <v>80</v>
      </c>
      <c r="W5" s="54" t="s">
        <v>81</v>
      </c>
      <c r="X5" s="54" t="s">
        <v>50</v>
      </c>
    </row>
    <row r="6" spans="1:24" s="19" customFormat="1" ht="15">
      <c r="A6" s="43"/>
      <c r="B6" s="43"/>
      <c r="C6" s="43"/>
      <c r="D6" s="43"/>
      <c r="E6" s="43"/>
      <c r="F6" s="107"/>
      <c r="G6" s="107"/>
      <c r="H6" s="110" t="s">
        <v>10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25" customFormat="1" ht="12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106">
        <v>6</v>
      </c>
      <c r="G7" s="106"/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2">
        <v>18</v>
      </c>
      <c r="T7" s="42">
        <v>19</v>
      </c>
      <c r="U7" s="42">
        <v>20</v>
      </c>
      <c r="V7" s="42">
        <v>21</v>
      </c>
      <c r="W7" s="42">
        <v>22</v>
      </c>
      <c r="X7" s="42">
        <v>23</v>
      </c>
    </row>
    <row r="8" spans="1:24" ht="12.75">
      <c r="A8" s="35">
        <v>6</v>
      </c>
      <c r="B8" s="35">
        <v>2</v>
      </c>
      <c r="C8" s="35">
        <v>1</v>
      </c>
      <c r="D8" s="36">
        <v>1</v>
      </c>
      <c r="E8" s="37"/>
      <c r="F8" s="32" t="s">
        <v>86</v>
      </c>
      <c r="G8" s="58" t="s">
        <v>87</v>
      </c>
      <c r="H8" s="34">
        <v>82563969.4</v>
      </c>
      <c r="I8" s="34">
        <v>7981.01</v>
      </c>
      <c r="J8" s="34">
        <v>0</v>
      </c>
      <c r="K8" s="34">
        <v>17599881.59</v>
      </c>
      <c r="L8" s="34">
        <v>38890.18</v>
      </c>
      <c r="M8" s="34">
        <v>2068650.87</v>
      </c>
      <c r="N8" s="34">
        <v>5163467.66</v>
      </c>
      <c r="O8" s="34">
        <v>363268.87</v>
      </c>
      <c r="P8" s="34">
        <v>26323202.78</v>
      </c>
      <c r="Q8" s="34">
        <v>318811.34</v>
      </c>
      <c r="R8" s="34">
        <v>10587904.45</v>
      </c>
      <c r="S8" s="34">
        <v>590795.64</v>
      </c>
      <c r="T8" s="34">
        <v>747991.86</v>
      </c>
      <c r="U8" s="34">
        <v>1867693.93</v>
      </c>
      <c r="V8" s="34">
        <v>13476790.82</v>
      </c>
      <c r="W8" s="34">
        <v>1677628.36</v>
      </c>
      <c r="X8" s="34">
        <v>1731010.04</v>
      </c>
    </row>
    <row r="9" spans="1:24" ht="12.75">
      <c r="A9" s="35">
        <v>6</v>
      </c>
      <c r="B9" s="35">
        <v>16</v>
      </c>
      <c r="C9" s="35">
        <v>1</v>
      </c>
      <c r="D9" s="36">
        <v>1</v>
      </c>
      <c r="E9" s="37"/>
      <c r="F9" s="32" t="s">
        <v>86</v>
      </c>
      <c r="G9" s="58" t="s">
        <v>88</v>
      </c>
      <c r="H9" s="34">
        <v>44873682.32</v>
      </c>
      <c r="I9" s="34">
        <v>2920.29</v>
      </c>
      <c r="J9" s="34">
        <v>85000.46</v>
      </c>
      <c r="K9" s="34">
        <v>575188.77</v>
      </c>
      <c r="L9" s="34">
        <v>95148.8</v>
      </c>
      <c r="M9" s="34">
        <v>1171495.05</v>
      </c>
      <c r="N9" s="34">
        <v>4943434.57</v>
      </c>
      <c r="O9" s="34">
        <v>94539.76</v>
      </c>
      <c r="P9" s="34">
        <v>20008039.77</v>
      </c>
      <c r="Q9" s="34">
        <v>326477.01</v>
      </c>
      <c r="R9" s="34">
        <v>6035882.71</v>
      </c>
      <c r="S9" s="34">
        <v>662577.64</v>
      </c>
      <c r="T9" s="34">
        <v>2350226.35</v>
      </c>
      <c r="U9" s="34">
        <v>6120130.65</v>
      </c>
      <c r="V9" s="34">
        <v>1115636.81</v>
      </c>
      <c r="W9" s="34">
        <v>103954.08</v>
      </c>
      <c r="X9" s="34">
        <v>1183029.6</v>
      </c>
    </row>
    <row r="10" spans="1:24" ht="12.75">
      <c r="A10" s="35">
        <v>6</v>
      </c>
      <c r="B10" s="35">
        <v>4</v>
      </c>
      <c r="C10" s="35">
        <v>1</v>
      </c>
      <c r="D10" s="36">
        <v>1</v>
      </c>
      <c r="E10" s="37"/>
      <c r="F10" s="32" t="s">
        <v>86</v>
      </c>
      <c r="G10" s="58" t="s">
        <v>89</v>
      </c>
      <c r="H10" s="34">
        <v>48689598.01</v>
      </c>
      <c r="I10" s="34">
        <v>56358.16</v>
      </c>
      <c r="J10" s="34">
        <v>0</v>
      </c>
      <c r="K10" s="34">
        <v>1328508.3</v>
      </c>
      <c r="L10" s="34">
        <v>105613.95</v>
      </c>
      <c r="M10" s="34">
        <v>2849112.35</v>
      </c>
      <c r="N10" s="34">
        <v>6369206.13</v>
      </c>
      <c r="O10" s="34">
        <v>15263.07</v>
      </c>
      <c r="P10" s="34">
        <v>17226075.59</v>
      </c>
      <c r="Q10" s="34">
        <v>238439.33</v>
      </c>
      <c r="R10" s="34">
        <v>8607316.49</v>
      </c>
      <c r="S10" s="34">
        <v>0</v>
      </c>
      <c r="T10" s="34">
        <v>805007.46</v>
      </c>
      <c r="U10" s="34">
        <v>5974554.93</v>
      </c>
      <c r="V10" s="34">
        <v>1442274.41</v>
      </c>
      <c r="W10" s="34">
        <v>2209571.54</v>
      </c>
      <c r="X10" s="34">
        <v>1462296.3</v>
      </c>
    </row>
    <row r="11" spans="1:24" ht="12.75">
      <c r="A11" s="35">
        <v>6</v>
      </c>
      <c r="B11" s="35">
        <v>6</v>
      </c>
      <c r="C11" s="35">
        <v>1</v>
      </c>
      <c r="D11" s="36">
        <v>1</v>
      </c>
      <c r="E11" s="37"/>
      <c r="F11" s="32" t="s">
        <v>86</v>
      </c>
      <c r="G11" s="58" t="s">
        <v>90</v>
      </c>
      <c r="H11" s="34">
        <v>52056634.17</v>
      </c>
      <c r="I11" s="34">
        <v>90048.34</v>
      </c>
      <c r="J11" s="34">
        <v>0</v>
      </c>
      <c r="K11" s="34">
        <v>3121127.99</v>
      </c>
      <c r="L11" s="34">
        <v>0</v>
      </c>
      <c r="M11" s="34">
        <v>517459.68</v>
      </c>
      <c r="N11" s="34">
        <v>3483530.84</v>
      </c>
      <c r="O11" s="34">
        <v>381131.46</v>
      </c>
      <c r="P11" s="34">
        <v>17444120.12</v>
      </c>
      <c r="Q11" s="34">
        <v>559558.97</v>
      </c>
      <c r="R11" s="34">
        <v>10898578.43</v>
      </c>
      <c r="S11" s="34">
        <v>614003.58</v>
      </c>
      <c r="T11" s="34">
        <v>837287.45</v>
      </c>
      <c r="U11" s="34">
        <v>1920934.87</v>
      </c>
      <c r="V11" s="34">
        <v>9585818.88</v>
      </c>
      <c r="W11" s="34">
        <v>1865302.6</v>
      </c>
      <c r="X11" s="34">
        <v>737730.96</v>
      </c>
    </row>
    <row r="12" spans="1:24" ht="12.75">
      <c r="A12" s="35">
        <v>6</v>
      </c>
      <c r="B12" s="35">
        <v>7</v>
      </c>
      <c r="C12" s="35">
        <v>1</v>
      </c>
      <c r="D12" s="36">
        <v>1</v>
      </c>
      <c r="E12" s="37"/>
      <c r="F12" s="32" t="s">
        <v>86</v>
      </c>
      <c r="G12" s="58" t="s">
        <v>91</v>
      </c>
      <c r="H12" s="34">
        <v>79678167.68</v>
      </c>
      <c r="I12" s="34">
        <v>11853.85</v>
      </c>
      <c r="J12" s="34">
        <v>0</v>
      </c>
      <c r="K12" s="34">
        <v>4326369.65</v>
      </c>
      <c r="L12" s="34">
        <v>0</v>
      </c>
      <c r="M12" s="34">
        <v>2831200.6</v>
      </c>
      <c r="N12" s="34">
        <v>7723931.6</v>
      </c>
      <c r="O12" s="34">
        <v>975738.71</v>
      </c>
      <c r="P12" s="34">
        <v>34320436.53</v>
      </c>
      <c r="Q12" s="34">
        <v>735381.7</v>
      </c>
      <c r="R12" s="34">
        <v>14364787.27</v>
      </c>
      <c r="S12" s="34">
        <v>950693.4</v>
      </c>
      <c r="T12" s="34">
        <v>970608.12</v>
      </c>
      <c r="U12" s="34">
        <v>4644531.46</v>
      </c>
      <c r="V12" s="34">
        <v>2416896.43</v>
      </c>
      <c r="W12" s="34">
        <v>2634221.04</v>
      </c>
      <c r="X12" s="34">
        <v>2771517.32</v>
      </c>
    </row>
    <row r="13" spans="1:24" ht="12.75">
      <c r="A13" s="35">
        <v>6</v>
      </c>
      <c r="B13" s="35">
        <v>8</v>
      </c>
      <c r="C13" s="35">
        <v>1</v>
      </c>
      <c r="D13" s="36">
        <v>1</v>
      </c>
      <c r="E13" s="37"/>
      <c r="F13" s="32" t="s">
        <v>86</v>
      </c>
      <c r="G13" s="58" t="s">
        <v>92</v>
      </c>
      <c r="H13" s="34">
        <v>58968914.81</v>
      </c>
      <c r="I13" s="34">
        <v>8440.64</v>
      </c>
      <c r="J13" s="34">
        <v>0</v>
      </c>
      <c r="K13" s="34">
        <v>2904902.31</v>
      </c>
      <c r="L13" s="34">
        <v>0</v>
      </c>
      <c r="M13" s="34">
        <v>3117704.08</v>
      </c>
      <c r="N13" s="34">
        <v>6069758.81</v>
      </c>
      <c r="O13" s="34">
        <v>31398.59</v>
      </c>
      <c r="P13" s="34">
        <v>28740714.9</v>
      </c>
      <c r="Q13" s="34">
        <v>451406.27</v>
      </c>
      <c r="R13" s="34">
        <v>9475522.56</v>
      </c>
      <c r="S13" s="34">
        <v>344782.69</v>
      </c>
      <c r="T13" s="34">
        <v>215953.01</v>
      </c>
      <c r="U13" s="34">
        <v>2894902.31</v>
      </c>
      <c r="V13" s="34">
        <v>2249538.31</v>
      </c>
      <c r="W13" s="34">
        <v>1269247.92</v>
      </c>
      <c r="X13" s="34">
        <v>1194642.41</v>
      </c>
    </row>
    <row r="14" spans="1:24" ht="12.75">
      <c r="A14" s="35">
        <v>6</v>
      </c>
      <c r="B14" s="35">
        <v>11</v>
      </c>
      <c r="C14" s="35">
        <v>1</v>
      </c>
      <c r="D14" s="36">
        <v>1</v>
      </c>
      <c r="E14" s="37"/>
      <c r="F14" s="32" t="s">
        <v>86</v>
      </c>
      <c r="G14" s="58" t="s">
        <v>93</v>
      </c>
      <c r="H14" s="34">
        <v>70601519.76</v>
      </c>
      <c r="I14" s="34">
        <v>20974.97</v>
      </c>
      <c r="J14" s="34">
        <v>0</v>
      </c>
      <c r="K14" s="34">
        <v>6887677.14</v>
      </c>
      <c r="L14" s="34">
        <v>0</v>
      </c>
      <c r="M14" s="34">
        <v>748421.91</v>
      </c>
      <c r="N14" s="34">
        <v>7939411.8</v>
      </c>
      <c r="O14" s="34">
        <v>32662.89</v>
      </c>
      <c r="P14" s="34">
        <v>33402667.14</v>
      </c>
      <c r="Q14" s="34">
        <v>495626.61</v>
      </c>
      <c r="R14" s="34">
        <v>11580827.17</v>
      </c>
      <c r="S14" s="34">
        <v>0</v>
      </c>
      <c r="T14" s="34">
        <v>1014928.75</v>
      </c>
      <c r="U14" s="34">
        <v>2834499.64</v>
      </c>
      <c r="V14" s="34">
        <v>1328082</v>
      </c>
      <c r="W14" s="34">
        <v>2022200.16</v>
      </c>
      <c r="X14" s="34">
        <v>2293539.58</v>
      </c>
    </row>
    <row r="15" spans="1:24" ht="12.75">
      <c r="A15" s="35">
        <v>6</v>
      </c>
      <c r="B15" s="35">
        <v>1</v>
      </c>
      <c r="C15" s="35">
        <v>1</v>
      </c>
      <c r="D15" s="36">
        <v>1</v>
      </c>
      <c r="E15" s="37"/>
      <c r="F15" s="32" t="s">
        <v>86</v>
      </c>
      <c r="G15" s="58" t="s">
        <v>94</v>
      </c>
      <c r="H15" s="34">
        <v>53709345.33</v>
      </c>
      <c r="I15" s="34">
        <v>6860.37</v>
      </c>
      <c r="J15" s="34">
        <v>0</v>
      </c>
      <c r="K15" s="34">
        <v>870656.58</v>
      </c>
      <c r="L15" s="34">
        <v>0</v>
      </c>
      <c r="M15" s="34">
        <v>11953404.26</v>
      </c>
      <c r="N15" s="34">
        <v>3975691.32</v>
      </c>
      <c r="O15" s="34">
        <v>330362.58</v>
      </c>
      <c r="P15" s="34">
        <v>16569184.03</v>
      </c>
      <c r="Q15" s="34">
        <v>278999.75</v>
      </c>
      <c r="R15" s="34">
        <v>9656621.07</v>
      </c>
      <c r="S15" s="34">
        <v>947594.06</v>
      </c>
      <c r="T15" s="34">
        <v>4466493.67</v>
      </c>
      <c r="U15" s="34">
        <v>1420140.45</v>
      </c>
      <c r="V15" s="34">
        <v>1137975.93</v>
      </c>
      <c r="W15" s="34">
        <v>1440537.46</v>
      </c>
      <c r="X15" s="34">
        <v>654823.8</v>
      </c>
    </row>
    <row r="16" spans="1:24" ht="12.75">
      <c r="A16" s="35">
        <v>6</v>
      </c>
      <c r="B16" s="35">
        <v>14</v>
      </c>
      <c r="C16" s="35">
        <v>1</v>
      </c>
      <c r="D16" s="36">
        <v>1</v>
      </c>
      <c r="E16" s="37"/>
      <c r="F16" s="32" t="s">
        <v>86</v>
      </c>
      <c r="G16" s="58" t="s">
        <v>95</v>
      </c>
      <c r="H16" s="34">
        <v>202826807.7</v>
      </c>
      <c r="I16" s="34">
        <v>38093.24</v>
      </c>
      <c r="J16" s="34">
        <v>0</v>
      </c>
      <c r="K16" s="34">
        <v>34441357.07</v>
      </c>
      <c r="L16" s="34">
        <v>118266.77</v>
      </c>
      <c r="M16" s="34">
        <v>5754967.45</v>
      </c>
      <c r="N16" s="34">
        <v>17127124.61</v>
      </c>
      <c r="O16" s="34">
        <v>1662485.67</v>
      </c>
      <c r="P16" s="34">
        <v>56735391.83</v>
      </c>
      <c r="Q16" s="34">
        <v>1186524.6</v>
      </c>
      <c r="R16" s="34">
        <v>28392901.12</v>
      </c>
      <c r="S16" s="34">
        <v>966913.21</v>
      </c>
      <c r="T16" s="34">
        <v>1509962.32</v>
      </c>
      <c r="U16" s="34">
        <v>34420888.53</v>
      </c>
      <c r="V16" s="34">
        <v>6153551.43</v>
      </c>
      <c r="W16" s="34">
        <v>7142790.83</v>
      </c>
      <c r="X16" s="34">
        <v>7175589.02</v>
      </c>
    </row>
    <row r="17" spans="1:24" ht="12.75">
      <c r="A17" s="35">
        <v>6</v>
      </c>
      <c r="B17" s="35">
        <v>15</v>
      </c>
      <c r="C17" s="35">
        <v>1</v>
      </c>
      <c r="D17" s="36">
        <v>1</v>
      </c>
      <c r="E17" s="37"/>
      <c r="F17" s="32" t="s">
        <v>86</v>
      </c>
      <c r="G17" s="58" t="s">
        <v>96</v>
      </c>
      <c r="H17" s="34">
        <v>54994995.8</v>
      </c>
      <c r="I17" s="34">
        <v>30131.97</v>
      </c>
      <c r="J17" s="34">
        <v>0</v>
      </c>
      <c r="K17" s="34">
        <v>9180641.84</v>
      </c>
      <c r="L17" s="34">
        <v>58435.43</v>
      </c>
      <c r="M17" s="34">
        <v>1894440.22</v>
      </c>
      <c r="N17" s="34">
        <v>3883337.77</v>
      </c>
      <c r="O17" s="34">
        <v>436786.69</v>
      </c>
      <c r="P17" s="34">
        <v>15175032</v>
      </c>
      <c r="Q17" s="34">
        <v>247244.89</v>
      </c>
      <c r="R17" s="34">
        <v>7830614.52</v>
      </c>
      <c r="S17" s="34">
        <v>55500</v>
      </c>
      <c r="T17" s="34">
        <v>534162.57</v>
      </c>
      <c r="U17" s="34">
        <v>2135525.86</v>
      </c>
      <c r="V17" s="34">
        <v>1205763.58</v>
      </c>
      <c r="W17" s="34">
        <v>11555137.39</v>
      </c>
      <c r="X17" s="34">
        <v>772241.07</v>
      </c>
    </row>
    <row r="18" spans="1:24" ht="12.75">
      <c r="A18" s="35">
        <v>6</v>
      </c>
      <c r="B18" s="35">
        <v>3</v>
      </c>
      <c r="C18" s="35">
        <v>1</v>
      </c>
      <c r="D18" s="36">
        <v>1</v>
      </c>
      <c r="E18" s="37"/>
      <c r="F18" s="32" t="s">
        <v>86</v>
      </c>
      <c r="G18" s="58" t="s">
        <v>97</v>
      </c>
      <c r="H18" s="34">
        <v>13210604.16</v>
      </c>
      <c r="I18" s="34">
        <v>15315.45</v>
      </c>
      <c r="J18" s="34">
        <v>81363.9</v>
      </c>
      <c r="K18" s="34">
        <v>126301.33</v>
      </c>
      <c r="L18" s="34">
        <v>0</v>
      </c>
      <c r="M18" s="34">
        <v>1300827.38</v>
      </c>
      <c r="N18" s="34">
        <v>1880182.8</v>
      </c>
      <c r="O18" s="34">
        <v>208169.01</v>
      </c>
      <c r="P18" s="34">
        <v>4249354.41</v>
      </c>
      <c r="Q18" s="34">
        <v>69942.4</v>
      </c>
      <c r="R18" s="34">
        <v>3531373.59</v>
      </c>
      <c r="S18" s="34">
        <v>66433.23</v>
      </c>
      <c r="T18" s="34">
        <v>190368.44</v>
      </c>
      <c r="U18" s="34">
        <v>487286.3</v>
      </c>
      <c r="V18" s="34">
        <v>284841.75</v>
      </c>
      <c r="W18" s="34">
        <v>259442.65</v>
      </c>
      <c r="X18" s="34">
        <v>459401.52</v>
      </c>
    </row>
    <row r="19" spans="1:24" ht="12.75">
      <c r="A19" s="35">
        <v>6</v>
      </c>
      <c r="B19" s="35">
        <v>11</v>
      </c>
      <c r="C19" s="35">
        <v>2</v>
      </c>
      <c r="D19" s="36">
        <v>1</v>
      </c>
      <c r="E19" s="37"/>
      <c r="F19" s="32" t="s">
        <v>86</v>
      </c>
      <c r="G19" s="58" t="s">
        <v>98</v>
      </c>
      <c r="H19" s="34">
        <v>7582435.55</v>
      </c>
      <c r="I19" s="34">
        <v>7197.63</v>
      </c>
      <c r="J19" s="34">
        <v>0</v>
      </c>
      <c r="K19" s="34">
        <v>633641.09</v>
      </c>
      <c r="L19" s="34">
        <v>0</v>
      </c>
      <c r="M19" s="34">
        <v>35962.48</v>
      </c>
      <c r="N19" s="34">
        <v>1307864.1</v>
      </c>
      <c r="O19" s="34">
        <v>90315.42</v>
      </c>
      <c r="P19" s="34">
        <v>3424090.43</v>
      </c>
      <c r="Q19" s="34">
        <v>77033.65</v>
      </c>
      <c r="R19" s="34">
        <v>1172935.39</v>
      </c>
      <c r="S19" s="34">
        <v>115944.95</v>
      </c>
      <c r="T19" s="34">
        <v>89301.37</v>
      </c>
      <c r="U19" s="34">
        <v>276328.94</v>
      </c>
      <c r="V19" s="34">
        <v>171930</v>
      </c>
      <c r="W19" s="34">
        <v>42214</v>
      </c>
      <c r="X19" s="34">
        <v>137676.1</v>
      </c>
    </row>
    <row r="20" spans="1:24" ht="12.75">
      <c r="A20" s="35">
        <v>6</v>
      </c>
      <c r="B20" s="35">
        <v>17</v>
      </c>
      <c r="C20" s="35">
        <v>1</v>
      </c>
      <c r="D20" s="36">
        <v>1</v>
      </c>
      <c r="E20" s="37"/>
      <c r="F20" s="32" t="s">
        <v>86</v>
      </c>
      <c r="G20" s="58" t="s">
        <v>99</v>
      </c>
      <c r="H20" s="34">
        <v>102559729.91</v>
      </c>
      <c r="I20" s="34">
        <v>65559.21</v>
      </c>
      <c r="J20" s="34">
        <v>0</v>
      </c>
      <c r="K20" s="34">
        <v>8451031.8</v>
      </c>
      <c r="L20" s="34">
        <v>0</v>
      </c>
      <c r="M20" s="34">
        <v>4454487.81</v>
      </c>
      <c r="N20" s="34">
        <v>9077952.6</v>
      </c>
      <c r="O20" s="34">
        <v>1499185.01</v>
      </c>
      <c r="P20" s="34">
        <v>39487818.54</v>
      </c>
      <c r="Q20" s="34">
        <v>724872.26</v>
      </c>
      <c r="R20" s="34">
        <v>15866328.13</v>
      </c>
      <c r="S20" s="34">
        <v>700064.5</v>
      </c>
      <c r="T20" s="34">
        <v>1350937.31</v>
      </c>
      <c r="U20" s="34">
        <v>5881163.3</v>
      </c>
      <c r="V20" s="34">
        <v>10957654.8</v>
      </c>
      <c r="W20" s="34">
        <v>3933890.88</v>
      </c>
      <c r="X20" s="34">
        <v>108783.76</v>
      </c>
    </row>
    <row r="21" spans="1:24" ht="12.75">
      <c r="A21" s="35">
        <v>6</v>
      </c>
      <c r="B21" s="35">
        <v>1</v>
      </c>
      <c r="C21" s="35">
        <v>2</v>
      </c>
      <c r="D21" s="36">
        <v>1</v>
      </c>
      <c r="E21" s="37"/>
      <c r="F21" s="32" t="s">
        <v>86</v>
      </c>
      <c r="G21" s="58" t="s">
        <v>100</v>
      </c>
      <c r="H21" s="34">
        <v>17243215.83</v>
      </c>
      <c r="I21" s="34">
        <v>1454.3</v>
      </c>
      <c r="J21" s="34">
        <v>0</v>
      </c>
      <c r="K21" s="34">
        <v>257374.38</v>
      </c>
      <c r="L21" s="34">
        <v>0</v>
      </c>
      <c r="M21" s="34">
        <v>2080212.65</v>
      </c>
      <c r="N21" s="34">
        <v>1859472.1</v>
      </c>
      <c r="O21" s="34">
        <v>86563.78</v>
      </c>
      <c r="P21" s="34">
        <v>5153513.9</v>
      </c>
      <c r="Q21" s="34">
        <v>112593.37</v>
      </c>
      <c r="R21" s="34">
        <v>2643181.67</v>
      </c>
      <c r="S21" s="34">
        <v>201799.62</v>
      </c>
      <c r="T21" s="34">
        <v>218177.85</v>
      </c>
      <c r="U21" s="34">
        <v>3734342.34</v>
      </c>
      <c r="V21" s="34">
        <v>577709.13</v>
      </c>
      <c r="W21" s="34">
        <v>36139.63</v>
      </c>
      <c r="X21" s="34">
        <v>280681.11</v>
      </c>
    </row>
    <row r="22" spans="1:24" ht="12.75">
      <c r="A22" s="35">
        <v>6</v>
      </c>
      <c r="B22" s="35">
        <v>18</v>
      </c>
      <c r="C22" s="35">
        <v>1</v>
      </c>
      <c r="D22" s="36">
        <v>1</v>
      </c>
      <c r="E22" s="37"/>
      <c r="F22" s="32" t="s">
        <v>86</v>
      </c>
      <c r="G22" s="58" t="s">
        <v>101</v>
      </c>
      <c r="H22" s="34">
        <v>60068480.23</v>
      </c>
      <c r="I22" s="34">
        <v>2225.81</v>
      </c>
      <c r="J22" s="34">
        <v>0</v>
      </c>
      <c r="K22" s="34">
        <v>3822704.27</v>
      </c>
      <c r="L22" s="34">
        <v>0</v>
      </c>
      <c r="M22" s="34">
        <v>1350098.41</v>
      </c>
      <c r="N22" s="34">
        <v>5000844.24</v>
      </c>
      <c r="O22" s="34">
        <v>192214.66</v>
      </c>
      <c r="P22" s="34">
        <v>29077400.34</v>
      </c>
      <c r="Q22" s="34">
        <v>334426.27</v>
      </c>
      <c r="R22" s="34">
        <v>8662696.29</v>
      </c>
      <c r="S22" s="34">
        <v>1645688.65</v>
      </c>
      <c r="T22" s="34">
        <v>1239296.53</v>
      </c>
      <c r="U22" s="34">
        <v>1491380.5</v>
      </c>
      <c r="V22" s="34">
        <v>3803607.73</v>
      </c>
      <c r="W22" s="34">
        <v>2479009.09</v>
      </c>
      <c r="X22" s="34">
        <v>966887.44</v>
      </c>
    </row>
    <row r="23" spans="1:24" ht="12.75">
      <c r="A23" s="35">
        <v>6</v>
      </c>
      <c r="B23" s="35">
        <v>19</v>
      </c>
      <c r="C23" s="35">
        <v>1</v>
      </c>
      <c r="D23" s="36">
        <v>1</v>
      </c>
      <c r="E23" s="37"/>
      <c r="F23" s="32" t="s">
        <v>86</v>
      </c>
      <c r="G23" s="58" t="s">
        <v>102</v>
      </c>
      <c r="H23" s="34">
        <v>42438126.38</v>
      </c>
      <c r="I23" s="34">
        <v>34010.38</v>
      </c>
      <c r="J23" s="34">
        <v>0</v>
      </c>
      <c r="K23" s="34">
        <v>161971.88</v>
      </c>
      <c r="L23" s="34">
        <v>260375</v>
      </c>
      <c r="M23" s="34">
        <v>1291896.59</v>
      </c>
      <c r="N23" s="34">
        <v>2887079.84</v>
      </c>
      <c r="O23" s="34">
        <v>499701.89</v>
      </c>
      <c r="P23" s="34">
        <v>16463829.39</v>
      </c>
      <c r="Q23" s="34">
        <v>343987.94</v>
      </c>
      <c r="R23" s="34">
        <v>7086110.5</v>
      </c>
      <c r="S23" s="34">
        <v>61207</v>
      </c>
      <c r="T23" s="34">
        <v>404307.22</v>
      </c>
      <c r="U23" s="34">
        <v>1329924.32</v>
      </c>
      <c r="V23" s="34">
        <v>2666217.89</v>
      </c>
      <c r="W23" s="34">
        <v>8041650.75</v>
      </c>
      <c r="X23" s="34">
        <v>905855.79</v>
      </c>
    </row>
    <row r="24" spans="1:24" ht="12.75">
      <c r="A24" s="35">
        <v>6</v>
      </c>
      <c r="B24" s="35">
        <v>8</v>
      </c>
      <c r="C24" s="35">
        <v>2</v>
      </c>
      <c r="D24" s="36">
        <v>2</v>
      </c>
      <c r="E24" s="37"/>
      <c r="F24" s="32" t="s">
        <v>86</v>
      </c>
      <c r="G24" s="58" t="s">
        <v>103</v>
      </c>
      <c r="H24" s="34">
        <v>11555553.3</v>
      </c>
      <c r="I24" s="34">
        <v>325593.9</v>
      </c>
      <c r="J24" s="34">
        <v>232626.06</v>
      </c>
      <c r="K24" s="34">
        <v>1270691.43</v>
      </c>
      <c r="L24" s="34">
        <v>0</v>
      </c>
      <c r="M24" s="34">
        <v>451339.91</v>
      </c>
      <c r="N24" s="34">
        <v>1345907.93</v>
      </c>
      <c r="O24" s="34">
        <v>97946.74</v>
      </c>
      <c r="P24" s="34">
        <v>5181804.33</v>
      </c>
      <c r="Q24" s="34">
        <v>41761.82</v>
      </c>
      <c r="R24" s="34">
        <v>1902875.16</v>
      </c>
      <c r="S24" s="34">
        <v>0</v>
      </c>
      <c r="T24" s="34">
        <v>229293.99</v>
      </c>
      <c r="U24" s="34">
        <v>287991.23</v>
      </c>
      <c r="V24" s="34">
        <v>149491.22</v>
      </c>
      <c r="W24" s="34">
        <v>23000</v>
      </c>
      <c r="X24" s="34">
        <v>15229.58</v>
      </c>
    </row>
    <row r="25" spans="1:24" ht="12.75">
      <c r="A25" s="35">
        <v>6</v>
      </c>
      <c r="B25" s="35">
        <v>11</v>
      </c>
      <c r="C25" s="35">
        <v>3</v>
      </c>
      <c r="D25" s="36">
        <v>2</v>
      </c>
      <c r="E25" s="37"/>
      <c r="F25" s="32" t="s">
        <v>86</v>
      </c>
      <c r="G25" s="58" t="s">
        <v>104</v>
      </c>
      <c r="H25" s="34">
        <v>15331403.44</v>
      </c>
      <c r="I25" s="34">
        <v>244490.79</v>
      </c>
      <c r="J25" s="34">
        <v>0</v>
      </c>
      <c r="K25" s="34">
        <v>541181.06</v>
      </c>
      <c r="L25" s="34">
        <v>0</v>
      </c>
      <c r="M25" s="34">
        <v>92515.48</v>
      </c>
      <c r="N25" s="34">
        <v>2026870.84</v>
      </c>
      <c r="O25" s="34">
        <v>103541.12</v>
      </c>
      <c r="P25" s="34">
        <v>7383884.31</v>
      </c>
      <c r="Q25" s="34">
        <v>40048.39</v>
      </c>
      <c r="R25" s="34">
        <v>3201924.26</v>
      </c>
      <c r="S25" s="34">
        <v>133568.95</v>
      </c>
      <c r="T25" s="34">
        <v>276009.03</v>
      </c>
      <c r="U25" s="34">
        <v>495554.03</v>
      </c>
      <c r="V25" s="34">
        <v>423523.19</v>
      </c>
      <c r="W25" s="34">
        <v>129122.85</v>
      </c>
      <c r="X25" s="34">
        <v>239169.14</v>
      </c>
    </row>
    <row r="26" spans="1:24" ht="12.75">
      <c r="A26" s="35">
        <v>6</v>
      </c>
      <c r="B26" s="35">
        <v>20</v>
      </c>
      <c r="C26" s="35">
        <v>1</v>
      </c>
      <c r="D26" s="36">
        <v>2</v>
      </c>
      <c r="E26" s="37"/>
      <c r="F26" s="32" t="s">
        <v>86</v>
      </c>
      <c r="G26" s="58" t="s">
        <v>104</v>
      </c>
      <c r="H26" s="34">
        <v>12221265.16</v>
      </c>
      <c r="I26" s="34">
        <v>802330.21</v>
      </c>
      <c r="J26" s="34">
        <v>0</v>
      </c>
      <c r="K26" s="34">
        <v>838313.62</v>
      </c>
      <c r="L26" s="34">
        <v>0</v>
      </c>
      <c r="M26" s="34">
        <v>26732.07</v>
      </c>
      <c r="N26" s="34">
        <v>1715995.74</v>
      </c>
      <c r="O26" s="34">
        <v>176753.65</v>
      </c>
      <c r="P26" s="34">
        <v>5437530.77</v>
      </c>
      <c r="Q26" s="34">
        <v>44775.8</v>
      </c>
      <c r="R26" s="34">
        <v>2218808.7</v>
      </c>
      <c r="S26" s="34">
        <v>0</v>
      </c>
      <c r="T26" s="34">
        <v>109448.56</v>
      </c>
      <c r="U26" s="34">
        <v>601026.42</v>
      </c>
      <c r="V26" s="34">
        <v>145695.66</v>
      </c>
      <c r="W26" s="34">
        <v>41000</v>
      </c>
      <c r="X26" s="34">
        <v>62853.96</v>
      </c>
    </row>
    <row r="27" spans="1:24" ht="12.75">
      <c r="A27" s="35">
        <v>6</v>
      </c>
      <c r="B27" s="35">
        <v>2</v>
      </c>
      <c r="C27" s="35">
        <v>2</v>
      </c>
      <c r="D27" s="36">
        <v>2</v>
      </c>
      <c r="E27" s="37"/>
      <c r="F27" s="32" t="s">
        <v>86</v>
      </c>
      <c r="G27" s="58" t="s">
        <v>105</v>
      </c>
      <c r="H27" s="34">
        <v>9695474.86</v>
      </c>
      <c r="I27" s="34">
        <v>109282.77</v>
      </c>
      <c r="J27" s="34">
        <v>68669.82</v>
      </c>
      <c r="K27" s="34">
        <v>619347.41</v>
      </c>
      <c r="L27" s="34">
        <v>0</v>
      </c>
      <c r="M27" s="34">
        <v>24600</v>
      </c>
      <c r="N27" s="34">
        <v>1364729.22</v>
      </c>
      <c r="O27" s="34">
        <v>28294.08</v>
      </c>
      <c r="P27" s="34">
        <v>4260461.68</v>
      </c>
      <c r="Q27" s="34">
        <v>42429</v>
      </c>
      <c r="R27" s="34">
        <v>2337549.45</v>
      </c>
      <c r="S27" s="34">
        <v>14250</v>
      </c>
      <c r="T27" s="34">
        <v>143998</v>
      </c>
      <c r="U27" s="34">
        <v>355745.25</v>
      </c>
      <c r="V27" s="34">
        <v>185435.61</v>
      </c>
      <c r="W27" s="34">
        <v>120831.85</v>
      </c>
      <c r="X27" s="34">
        <v>19850.72</v>
      </c>
    </row>
    <row r="28" spans="1:24" ht="12.75">
      <c r="A28" s="35">
        <v>6</v>
      </c>
      <c r="B28" s="35">
        <v>14</v>
      </c>
      <c r="C28" s="35">
        <v>2</v>
      </c>
      <c r="D28" s="36">
        <v>2</v>
      </c>
      <c r="E28" s="37"/>
      <c r="F28" s="32" t="s">
        <v>86</v>
      </c>
      <c r="G28" s="58" t="s">
        <v>106</v>
      </c>
      <c r="H28" s="34">
        <v>11559466.71</v>
      </c>
      <c r="I28" s="34">
        <v>197431.36</v>
      </c>
      <c r="J28" s="34">
        <v>118496.2</v>
      </c>
      <c r="K28" s="34">
        <v>718814.59</v>
      </c>
      <c r="L28" s="34">
        <v>87275.07</v>
      </c>
      <c r="M28" s="34">
        <v>74786.64</v>
      </c>
      <c r="N28" s="34">
        <v>1162171.67</v>
      </c>
      <c r="O28" s="34">
        <v>78790.12</v>
      </c>
      <c r="P28" s="34">
        <v>4458253.29</v>
      </c>
      <c r="Q28" s="34">
        <v>41076.77</v>
      </c>
      <c r="R28" s="34">
        <v>1944436.06</v>
      </c>
      <c r="S28" s="34">
        <v>0</v>
      </c>
      <c r="T28" s="34">
        <v>33876</v>
      </c>
      <c r="U28" s="34">
        <v>2175243.66</v>
      </c>
      <c r="V28" s="34">
        <v>398465.65</v>
      </c>
      <c r="W28" s="34">
        <v>13216.37</v>
      </c>
      <c r="X28" s="34">
        <v>57133.26</v>
      </c>
    </row>
    <row r="29" spans="1:24" ht="12.75">
      <c r="A29" s="35">
        <v>6</v>
      </c>
      <c r="B29" s="35">
        <v>5</v>
      </c>
      <c r="C29" s="35">
        <v>1</v>
      </c>
      <c r="D29" s="36">
        <v>2</v>
      </c>
      <c r="E29" s="37"/>
      <c r="F29" s="32" t="s">
        <v>86</v>
      </c>
      <c r="G29" s="58" t="s">
        <v>107</v>
      </c>
      <c r="H29" s="34">
        <v>11032308.83</v>
      </c>
      <c r="I29" s="34">
        <v>288630.82</v>
      </c>
      <c r="J29" s="34">
        <v>255468.08</v>
      </c>
      <c r="K29" s="34">
        <v>1287292.05</v>
      </c>
      <c r="L29" s="34">
        <v>0</v>
      </c>
      <c r="M29" s="34">
        <v>3321</v>
      </c>
      <c r="N29" s="34">
        <v>1586618.45</v>
      </c>
      <c r="O29" s="34">
        <v>553603.09</v>
      </c>
      <c r="P29" s="34">
        <v>4022611.71</v>
      </c>
      <c r="Q29" s="34">
        <v>14822.93</v>
      </c>
      <c r="R29" s="34">
        <v>1941121.73</v>
      </c>
      <c r="S29" s="34">
        <v>0</v>
      </c>
      <c r="T29" s="34">
        <v>76162</v>
      </c>
      <c r="U29" s="34">
        <v>379783.56</v>
      </c>
      <c r="V29" s="34">
        <v>318800</v>
      </c>
      <c r="W29" s="34">
        <v>72246.77</v>
      </c>
      <c r="X29" s="34">
        <v>231826.64</v>
      </c>
    </row>
    <row r="30" spans="1:24" ht="12.75">
      <c r="A30" s="35">
        <v>6</v>
      </c>
      <c r="B30" s="35">
        <v>18</v>
      </c>
      <c r="C30" s="35">
        <v>2</v>
      </c>
      <c r="D30" s="36">
        <v>2</v>
      </c>
      <c r="E30" s="37"/>
      <c r="F30" s="32" t="s">
        <v>86</v>
      </c>
      <c r="G30" s="58" t="s">
        <v>108</v>
      </c>
      <c r="H30" s="34">
        <v>11525750.92</v>
      </c>
      <c r="I30" s="34">
        <v>3221177</v>
      </c>
      <c r="J30" s="34">
        <v>0</v>
      </c>
      <c r="K30" s="34">
        <v>52299.98</v>
      </c>
      <c r="L30" s="34">
        <v>19134.84</v>
      </c>
      <c r="M30" s="34">
        <v>13724.21</v>
      </c>
      <c r="N30" s="34">
        <v>1379101.32</v>
      </c>
      <c r="O30" s="34">
        <v>433154.03</v>
      </c>
      <c r="P30" s="34">
        <v>3648709.85</v>
      </c>
      <c r="Q30" s="34">
        <v>26763.77</v>
      </c>
      <c r="R30" s="34">
        <v>1822459.75</v>
      </c>
      <c r="S30" s="34">
        <v>100790.37</v>
      </c>
      <c r="T30" s="34">
        <v>66472.2</v>
      </c>
      <c r="U30" s="34">
        <v>199841.06</v>
      </c>
      <c r="V30" s="34">
        <v>254982.58</v>
      </c>
      <c r="W30" s="34">
        <v>77629.95</v>
      </c>
      <c r="X30" s="34">
        <v>209510.01</v>
      </c>
    </row>
    <row r="31" spans="1:24" ht="12.75">
      <c r="A31" s="35">
        <v>6</v>
      </c>
      <c r="B31" s="35">
        <v>1</v>
      </c>
      <c r="C31" s="35">
        <v>3</v>
      </c>
      <c r="D31" s="36">
        <v>2</v>
      </c>
      <c r="E31" s="37"/>
      <c r="F31" s="32" t="s">
        <v>86</v>
      </c>
      <c r="G31" s="58" t="s">
        <v>109</v>
      </c>
      <c r="H31" s="34">
        <v>34729337.06</v>
      </c>
      <c r="I31" s="34">
        <v>2757496.93</v>
      </c>
      <c r="J31" s="34">
        <v>672845.5</v>
      </c>
      <c r="K31" s="34">
        <v>2908025.88</v>
      </c>
      <c r="L31" s="34">
        <v>0</v>
      </c>
      <c r="M31" s="34">
        <v>593697.28</v>
      </c>
      <c r="N31" s="34">
        <v>2406780.79</v>
      </c>
      <c r="O31" s="34">
        <v>159295.49</v>
      </c>
      <c r="P31" s="34">
        <v>14493604.58</v>
      </c>
      <c r="Q31" s="34">
        <v>89464.2</v>
      </c>
      <c r="R31" s="34">
        <v>6585378.63</v>
      </c>
      <c r="S31" s="34">
        <v>104902</v>
      </c>
      <c r="T31" s="34">
        <v>485290.92</v>
      </c>
      <c r="U31" s="34">
        <v>1552813.58</v>
      </c>
      <c r="V31" s="34">
        <v>1163725.01</v>
      </c>
      <c r="W31" s="34">
        <v>33662.05</v>
      </c>
      <c r="X31" s="34">
        <v>722354.22</v>
      </c>
    </row>
    <row r="32" spans="1:24" ht="12.75">
      <c r="A32" s="35">
        <v>6</v>
      </c>
      <c r="B32" s="35">
        <v>3</v>
      </c>
      <c r="C32" s="35">
        <v>2</v>
      </c>
      <c r="D32" s="36">
        <v>2</v>
      </c>
      <c r="E32" s="37"/>
      <c r="F32" s="32" t="s">
        <v>86</v>
      </c>
      <c r="G32" s="58" t="s">
        <v>110</v>
      </c>
      <c r="H32" s="34">
        <v>9494637.53</v>
      </c>
      <c r="I32" s="34">
        <v>404163.3</v>
      </c>
      <c r="J32" s="34">
        <v>165005.88</v>
      </c>
      <c r="K32" s="34">
        <v>538891.21</v>
      </c>
      <c r="L32" s="34">
        <v>0</v>
      </c>
      <c r="M32" s="34">
        <v>11426.36</v>
      </c>
      <c r="N32" s="34">
        <v>1125970.88</v>
      </c>
      <c r="O32" s="34">
        <v>102019.94</v>
      </c>
      <c r="P32" s="34">
        <v>3411157.74</v>
      </c>
      <c r="Q32" s="34">
        <v>26867.82</v>
      </c>
      <c r="R32" s="34">
        <v>1706397.86</v>
      </c>
      <c r="S32" s="34">
        <v>39084.84</v>
      </c>
      <c r="T32" s="34">
        <v>76092.4</v>
      </c>
      <c r="U32" s="34">
        <v>443565.87</v>
      </c>
      <c r="V32" s="34">
        <v>388688.5</v>
      </c>
      <c r="W32" s="34">
        <v>918238.41</v>
      </c>
      <c r="X32" s="34">
        <v>137066.52</v>
      </c>
    </row>
    <row r="33" spans="1:24" ht="12.75">
      <c r="A33" s="35">
        <v>6</v>
      </c>
      <c r="B33" s="35">
        <v>2</v>
      </c>
      <c r="C33" s="35">
        <v>3</v>
      </c>
      <c r="D33" s="36">
        <v>2</v>
      </c>
      <c r="E33" s="37"/>
      <c r="F33" s="32" t="s">
        <v>86</v>
      </c>
      <c r="G33" s="58" t="s">
        <v>87</v>
      </c>
      <c r="H33" s="34">
        <v>42402371.35</v>
      </c>
      <c r="I33" s="34">
        <v>675138.46</v>
      </c>
      <c r="J33" s="34">
        <v>0</v>
      </c>
      <c r="K33" s="34">
        <v>1795411.21</v>
      </c>
      <c r="L33" s="34">
        <v>153982.94</v>
      </c>
      <c r="M33" s="34">
        <v>370615.27</v>
      </c>
      <c r="N33" s="34">
        <v>3568699.59</v>
      </c>
      <c r="O33" s="34">
        <v>1491719.83</v>
      </c>
      <c r="P33" s="34">
        <v>15585720.27</v>
      </c>
      <c r="Q33" s="34">
        <v>106087.35</v>
      </c>
      <c r="R33" s="34">
        <v>7091075.6</v>
      </c>
      <c r="S33" s="34">
        <v>0</v>
      </c>
      <c r="T33" s="34">
        <v>263046.98</v>
      </c>
      <c r="U33" s="34">
        <v>8125254.59</v>
      </c>
      <c r="V33" s="34">
        <v>880109.88</v>
      </c>
      <c r="W33" s="34">
        <v>1504689.72</v>
      </c>
      <c r="X33" s="34">
        <v>790819.66</v>
      </c>
    </row>
    <row r="34" spans="1:24" ht="12.75">
      <c r="A34" s="35">
        <v>6</v>
      </c>
      <c r="B34" s="35">
        <v>2</v>
      </c>
      <c r="C34" s="35">
        <v>4</v>
      </c>
      <c r="D34" s="36">
        <v>2</v>
      </c>
      <c r="E34" s="37"/>
      <c r="F34" s="32" t="s">
        <v>86</v>
      </c>
      <c r="G34" s="58" t="s">
        <v>111</v>
      </c>
      <c r="H34" s="34">
        <v>12562604.65</v>
      </c>
      <c r="I34" s="34">
        <v>1939558.86</v>
      </c>
      <c r="J34" s="34">
        <v>4920</v>
      </c>
      <c r="K34" s="34">
        <v>461449.5</v>
      </c>
      <c r="L34" s="34">
        <v>0</v>
      </c>
      <c r="M34" s="34">
        <v>37492.4</v>
      </c>
      <c r="N34" s="34">
        <v>1404213.81</v>
      </c>
      <c r="O34" s="34">
        <v>280040.57</v>
      </c>
      <c r="P34" s="34">
        <v>3425990.06</v>
      </c>
      <c r="Q34" s="34">
        <v>41983.84</v>
      </c>
      <c r="R34" s="34">
        <v>2252671.79</v>
      </c>
      <c r="S34" s="34">
        <v>121868.34</v>
      </c>
      <c r="T34" s="34">
        <v>205301.02</v>
      </c>
      <c r="U34" s="34">
        <v>405118.85</v>
      </c>
      <c r="V34" s="34">
        <v>850503.75</v>
      </c>
      <c r="W34" s="34">
        <v>30000</v>
      </c>
      <c r="X34" s="34">
        <v>1101491.86</v>
      </c>
    </row>
    <row r="35" spans="1:24" ht="12.75">
      <c r="A35" s="35">
        <v>6</v>
      </c>
      <c r="B35" s="35">
        <v>15</v>
      </c>
      <c r="C35" s="35">
        <v>2</v>
      </c>
      <c r="D35" s="36">
        <v>2</v>
      </c>
      <c r="E35" s="37"/>
      <c r="F35" s="32" t="s">
        <v>86</v>
      </c>
      <c r="G35" s="58" t="s">
        <v>112</v>
      </c>
      <c r="H35" s="34">
        <v>19761895.81</v>
      </c>
      <c r="I35" s="34">
        <v>301795.04</v>
      </c>
      <c r="J35" s="34">
        <v>0</v>
      </c>
      <c r="K35" s="34">
        <v>1291539.46</v>
      </c>
      <c r="L35" s="34">
        <v>0</v>
      </c>
      <c r="M35" s="34">
        <v>133431.16</v>
      </c>
      <c r="N35" s="34">
        <v>1673483.31</v>
      </c>
      <c r="O35" s="34">
        <v>249495.92</v>
      </c>
      <c r="P35" s="34">
        <v>7346653.71</v>
      </c>
      <c r="Q35" s="34">
        <v>49573.3</v>
      </c>
      <c r="R35" s="34">
        <v>3601029.56</v>
      </c>
      <c r="S35" s="34">
        <v>0</v>
      </c>
      <c r="T35" s="34">
        <v>237690.15</v>
      </c>
      <c r="U35" s="34">
        <v>4113371.41</v>
      </c>
      <c r="V35" s="34">
        <v>442848.82</v>
      </c>
      <c r="W35" s="34">
        <v>58011.23</v>
      </c>
      <c r="X35" s="34">
        <v>262972.74</v>
      </c>
    </row>
    <row r="36" spans="1:24" ht="12.75">
      <c r="A36" s="35">
        <v>6</v>
      </c>
      <c r="B36" s="35">
        <v>9</v>
      </c>
      <c r="C36" s="35">
        <v>2</v>
      </c>
      <c r="D36" s="36">
        <v>2</v>
      </c>
      <c r="E36" s="37"/>
      <c r="F36" s="32" t="s">
        <v>86</v>
      </c>
      <c r="G36" s="58" t="s">
        <v>113</v>
      </c>
      <c r="H36" s="34">
        <v>9580422.05</v>
      </c>
      <c r="I36" s="34">
        <v>323204.36</v>
      </c>
      <c r="J36" s="34">
        <v>0</v>
      </c>
      <c r="K36" s="34">
        <v>746627.97</v>
      </c>
      <c r="L36" s="34">
        <v>0</v>
      </c>
      <c r="M36" s="34">
        <v>0</v>
      </c>
      <c r="N36" s="34">
        <v>1460910.94</v>
      </c>
      <c r="O36" s="34">
        <v>187054.88</v>
      </c>
      <c r="P36" s="34">
        <v>4248442.27</v>
      </c>
      <c r="Q36" s="34">
        <v>41649.83</v>
      </c>
      <c r="R36" s="34">
        <v>1597433.43</v>
      </c>
      <c r="S36" s="34">
        <v>257747.33</v>
      </c>
      <c r="T36" s="34">
        <v>52794</v>
      </c>
      <c r="U36" s="34">
        <v>198876.17</v>
      </c>
      <c r="V36" s="34">
        <v>195340.91</v>
      </c>
      <c r="W36" s="34">
        <v>52596.73</v>
      </c>
      <c r="X36" s="34">
        <v>217743.23</v>
      </c>
    </row>
    <row r="37" spans="1:24" ht="12.75">
      <c r="A37" s="35">
        <v>6</v>
      </c>
      <c r="B37" s="35">
        <v>3</v>
      </c>
      <c r="C37" s="35">
        <v>3</v>
      </c>
      <c r="D37" s="36">
        <v>2</v>
      </c>
      <c r="E37" s="37"/>
      <c r="F37" s="32" t="s">
        <v>86</v>
      </c>
      <c r="G37" s="58" t="s">
        <v>114</v>
      </c>
      <c r="H37" s="34">
        <v>35513702.16</v>
      </c>
      <c r="I37" s="34">
        <v>929412.59</v>
      </c>
      <c r="J37" s="34">
        <v>0</v>
      </c>
      <c r="K37" s="34">
        <v>4304691.35</v>
      </c>
      <c r="L37" s="34">
        <v>42164.39</v>
      </c>
      <c r="M37" s="34">
        <v>187273.91</v>
      </c>
      <c r="N37" s="34">
        <v>3875000.95</v>
      </c>
      <c r="O37" s="34">
        <v>145795.45</v>
      </c>
      <c r="P37" s="34">
        <v>13643652.25</v>
      </c>
      <c r="Q37" s="34">
        <v>81564.08</v>
      </c>
      <c r="R37" s="34">
        <v>6911843.12</v>
      </c>
      <c r="S37" s="34">
        <v>0</v>
      </c>
      <c r="T37" s="34">
        <v>247948.74</v>
      </c>
      <c r="U37" s="34">
        <v>1398768.71</v>
      </c>
      <c r="V37" s="34">
        <v>2494539.88</v>
      </c>
      <c r="W37" s="34">
        <v>384673.72</v>
      </c>
      <c r="X37" s="34">
        <v>866373.02</v>
      </c>
    </row>
    <row r="38" spans="1:24" ht="12.75">
      <c r="A38" s="35">
        <v>6</v>
      </c>
      <c r="B38" s="35">
        <v>12</v>
      </c>
      <c r="C38" s="35">
        <v>1</v>
      </c>
      <c r="D38" s="36">
        <v>2</v>
      </c>
      <c r="E38" s="37"/>
      <c r="F38" s="32" t="s">
        <v>86</v>
      </c>
      <c r="G38" s="58" t="s">
        <v>115</v>
      </c>
      <c r="H38" s="34">
        <v>18802612.65</v>
      </c>
      <c r="I38" s="34">
        <v>335951.9</v>
      </c>
      <c r="J38" s="34">
        <v>0</v>
      </c>
      <c r="K38" s="34">
        <v>939588.62</v>
      </c>
      <c r="L38" s="34">
        <v>103113.58</v>
      </c>
      <c r="M38" s="34">
        <v>24214.68</v>
      </c>
      <c r="N38" s="34">
        <v>2114999.3</v>
      </c>
      <c r="O38" s="34">
        <v>286486.92</v>
      </c>
      <c r="P38" s="34">
        <v>8464795.35</v>
      </c>
      <c r="Q38" s="34">
        <v>119897.83</v>
      </c>
      <c r="R38" s="34">
        <v>3925725.05</v>
      </c>
      <c r="S38" s="34">
        <v>151127.98</v>
      </c>
      <c r="T38" s="34">
        <v>747619.47</v>
      </c>
      <c r="U38" s="34">
        <v>990708.15</v>
      </c>
      <c r="V38" s="34">
        <v>284375.74</v>
      </c>
      <c r="W38" s="34">
        <v>139307.75</v>
      </c>
      <c r="X38" s="34">
        <v>174700.33</v>
      </c>
    </row>
    <row r="39" spans="1:24" ht="12.75">
      <c r="A39" s="35">
        <v>6</v>
      </c>
      <c r="B39" s="35">
        <v>5</v>
      </c>
      <c r="C39" s="35">
        <v>2</v>
      </c>
      <c r="D39" s="36">
        <v>2</v>
      </c>
      <c r="E39" s="37"/>
      <c r="F39" s="32" t="s">
        <v>86</v>
      </c>
      <c r="G39" s="58" t="s">
        <v>116</v>
      </c>
      <c r="H39" s="34">
        <v>10968571.29</v>
      </c>
      <c r="I39" s="34">
        <v>400955.68</v>
      </c>
      <c r="J39" s="34">
        <v>0</v>
      </c>
      <c r="K39" s="34">
        <v>3272096.1</v>
      </c>
      <c r="L39" s="34">
        <v>0</v>
      </c>
      <c r="M39" s="34">
        <v>0</v>
      </c>
      <c r="N39" s="34">
        <v>1471883.28</v>
      </c>
      <c r="O39" s="34">
        <v>133751.65</v>
      </c>
      <c r="P39" s="34">
        <v>3023918.72</v>
      </c>
      <c r="Q39" s="34">
        <v>15257.37</v>
      </c>
      <c r="R39" s="34">
        <v>1406281.36</v>
      </c>
      <c r="S39" s="34">
        <v>0</v>
      </c>
      <c r="T39" s="34">
        <v>65326.13</v>
      </c>
      <c r="U39" s="34">
        <v>888495.66</v>
      </c>
      <c r="V39" s="34">
        <v>129528.75</v>
      </c>
      <c r="W39" s="34">
        <v>82215.51</v>
      </c>
      <c r="X39" s="34">
        <v>78861.08</v>
      </c>
    </row>
    <row r="40" spans="1:24" ht="12.75">
      <c r="A40" s="35">
        <v>6</v>
      </c>
      <c r="B40" s="35">
        <v>10</v>
      </c>
      <c r="C40" s="35">
        <v>1</v>
      </c>
      <c r="D40" s="36">
        <v>2</v>
      </c>
      <c r="E40" s="37"/>
      <c r="F40" s="32" t="s">
        <v>86</v>
      </c>
      <c r="G40" s="58" t="s">
        <v>117</v>
      </c>
      <c r="H40" s="34">
        <v>23363638.27</v>
      </c>
      <c r="I40" s="34">
        <v>417486.35</v>
      </c>
      <c r="J40" s="34">
        <v>206907.09</v>
      </c>
      <c r="K40" s="34">
        <v>562897.37</v>
      </c>
      <c r="L40" s="34">
        <v>0</v>
      </c>
      <c r="M40" s="34">
        <v>51810.75</v>
      </c>
      <c r="N40" s="34">
        <v>3096840.52</v>
      </c>
      <c r="O40" s="34">
        <v>216199.62</v>
      </c>
      <c r="P40" s="34">
        <v>10777919.41</v>
      </c>
      <c r="Q40" s="34">
        <v>86607.83</v>
      </c>
      <c r="R40" s="34">
        <v>4046589.72</v>
      </c>
      <c r="S40" s="34">
        <v>0</v>
      </c>
      <c r="T40" s="34">
        <v>333349.2</v>
      </c>
      <c r="U40" s="34">
        <v>2413137.16</v>
      </c>
      <c r="V40" s="34">
        <v>585523.96</v>
      </c>
      <c r="W40" s="34">
        <v>130453.83</v>
      </c>
      <c r="X40" s="34">
        <v>437915.46</v>
      </c>
    </row>
    <row r="41" spans="1:24" ht="12.75">
      <c r="A41" s="35">
        <v>6</v>
      </c>
      <c r="B41" s="35">
        <v>15</v>
      </c>
      <c r="C41" s="35">
        <v>3</v>
      </c>
      <c r="D41" s="36">
        <v>2</v>
      </c>
      <c r="E41" s="37"/>
      <c r="F41" s="32" t="s">
        <v>86</v>
      </c>
      <c r="G41" s="58" t="s">
        <v>118</v>
      </c>
      <c r="H41" s="34">
        <v>15811400.57</v>
      </c>
      <c r="I41" s="34">
        <v>3087336.9</v>
      </c>
      <c r="J41" s="34">
        <v>0</v>
      </c>
      <c r="K41" s="34">
        <v>668991.3</v>
      </c>
      <c r="L41" s="34">
        <v>0</v>
      </c>
      <c r="M41" s="34">
        <v>96320.97</v>
      </c>
      <c r="N41" s="34">
        <v>1963974.17</v>
      </c>
      <c r="O41" s="34">
        <v>275877.57</v>
      </c>
      <c r="P41" s="34">
        <v>5828186.23</v>
      </c>
      <c r="Q41" s="34">
        <v>54618.59</v>
      </c>
      <c r="R41" s="34">
        <v>2433305.8</v>
      </c>
      <c r="S41" s="34">
        <v>44205</v>
      </c>
      <c r="T41" s="34">
        <v>272617.71</v>
      </c>
      <c r="U41" s="34">
        <v>398658.29</v>
      </c>
      <c r="V41" s="34">
        <v>400989.63</v>
      </c>
      <c r="W41" s="34">
        <v>72100.53</v>
      </c>
      <c r="X41" s="34">
        <v>214217.88</v>
      </c>
    </row>
    <row r="42" spans="1:24" ht="12.75">
      <c r="A42" s="35">
        <v>6</v>
      </c>
      <c r="B42" s="35">
        <v>13</v>
      </c>
      <c r="C42" s="35">
        <v>1</v>
      </c>
      <c r="D42" s="36">
        <v>2</v>
      </c>
      <c r="E42" s="37"/>
      <c r="F42" s="32" t="s">
        <v>86</v>
      </c>
      <c r="G42" s="58" t="s">
        <v>119</v>
      </c>
      <c r="H42" s="34">
        <v>14192387.77</v>
      </c>
      <c r="I42" s="34">
        <v>1268359.12</v>
      </c>
      <c r="J42" s="34">
        <v>0</v>
      </c>
      <c r="K42" s="34">
        <v>201304.33</v>
      </c>
      <c r="L42" s="34">
        <v>14931</v>
      </c>
      <c r="M42" s="34">
        <v>425987.81</v>
      </c>
      <c r="N42" s="34">
        <v>2183729.72</v>
      </c>
      <c r="O42" s="34">
        <v>207902.03</v>
      </c>
      <c r="P42" s="34">
        <v>3907553.85</v>
      </c>
      <c r="Q42" s="34">
        <v>54012.22</v>
      </c>
      <c r="R42" s="34">
        <v>3346883.27</v>
      </c>
      <c r="S42" s="34">
        <v>148148.74</v>
      </c>
      <c r="T42" s="34">
        <v>235775.6</v>
      </c>
      <c r="U42" s="34">
        <v>1079373.34</v>
      </c>
      <c r="V42" s="34">
        <v>208298.08</v>
      </c>
      <c r="W42" s="34">
        <v>879836.5</v>
      </c>
      <c r="X42" s="34">
        <v>30292.16</v>
      </c>
    </row>
    <row r="43" spans="1:24" ht="12.75">
      <c r="A43" s="35">
        <v>6</v>
      </c>
      <c r="B43" s="35">
        <v>4</v>
      </c>
      <c r="C43" s="35">
        <v>2</v>
      </c>
      <c r="D43" s="36">
        <v>2</v>
      </c>
      <c r="E43" s="37"/>
      <c r="F43" s="32" t="s">
        <v>86</v>
      </c>
      <c r="G43" s="58" t="s">
        <v>120</v>
      </c>
      <c r="H43" s="34">
        <v>16073206.18</v>
      </c>
      <c r="I43" s="34">
        <v>1441710.01</v>
      </c>
      <c r="J43" s="34">
        <v>0</v>
      </c>
      <c r="K43" s="34">
        <v>1610268.14</v>
      </c>
      <c r="L43" s="34">
        <v>0</v>
      </c>
      <c r="M43" s="34">
        <v>189308.17</v>
      </c>
      <c r="N43" s="34">
        <v>1679142.28</v>
      </c>
      <c r="O43" s="34">
        <v>323430.6</v>
      </c>
      <c r="P43" s="34">
        <v>6313297.43</v>
      </c>
      <c r="Q43" s="34">
        <v>18976.38</v>
      </c>
      <c r="R43" s="34">
        <v>2599168.33</v>
      </c>
      <c r="S43" s="34">
        <v>242952.02</v>
      </c>
      <c r="T43" s="34">
        <v>255008.82</v>
      </c>
      <c r="U43" s="34">
        <v>294653.33</v>
      </c>
      <c r="V43" s="34">
        <v>841728.14</v>
      </c>
      <c r="W43" s="34">
        <v>53405.9</v>
      </c>
      <c r="X43" s="34">
        <v>210156.63</v>
      </c>
    </row>
    <row r="44" spans="1:24" ht="12.75">
      <c r="A44" s="35">
        <v>6</v>
      </c>
      <c r="B44" s="35">
        <v>3</v>
      </c>
      <c r="C44" s="35">
        <v>4</v>
      </c>
      <c r="D44" s="36">
        <v>2</v>
      </c>
      <c r="E44" s="37"/>
      <c r="F44" s="32" t="s">
        <v>86</v>
      </c>
      <c r="G44" s="58" t="s">
        <v>121</v>
      </c>
      <c r="H44" s="34">
        <v>22951914.93</v>
      </c>
      <c r="I44" s="34">
        <v>558890.48</v>
      </c>
      <c r="J44" s="34">
        <v>104249.37</v>
      </c>
      <c r="K44" s="34">
        <v>1988810.01</v>
      </c>
      <c r="L44" s="34">
        <v>0</v>
      </c>
      <c r="M44" s="34">
        <v>58667.43</v>
      </c>
      <c r="N44" s="34">
        <v>2019811.21</v>
      </c>
      <c r="O44" s="34">
        <v>162373.47</v>
      </c>
      <c r="P44" s="34">
        <v>10809359.85</v>
      </c>
      <c r="Q44" s="34">
        <v>44686.7</v>
      </c>
      <c r="R44" s="34">
        <v>5106213.55</v>
      </c>
      <c r="S44" s="34">
        <v>0</v>
      </c>
      <c r="T44" s="34">
        <v>253611.43</v>
      </c>
      <c r="U44" s="34">
        <v>775408.44</v>
      </c>
      <c r="V44" s="34">
        <v>458500</v>
      </c>
      <c r="W44" s="34">
        <v>75546.2</v>
      </c>
      <c r="X44" s="34">
        <v>535786.79</v>
      </c>
    </row>
    <row r="45" spans="1:24" ht="12.75">
      <c r="A45" s="35">
        <v>6</v>
      </c>
      <c r="B45" s="35">
        <v>1</v>
      </c>
      <c r="C45" s="35">
        <v>4</v>
      </c>
      <c r="D45" s="36">
        <v>2</v>
      </c>
      <c r="E45" s="37"/>
      <c r="F45" s="32" t="s">
        <v>86</v>
      </c>
      <c r="G45" s="58" t="s">
        <v>122</v>
      </c>
      <c r="H45" s="34">
        <v>19671924.57</v>
      </c>
      <c r="I45" s="34">
        <v>3757297.63</v>
      </c>
      <c r="J45" s="34">
        <v>213557.58</v>
      </c>
      <c r="K45" s="34">
        <v>663227.38</v>
      </c>
      <c r="L45" s="34">
        <v>0</v>
      </c>
      <c r="M45" s="34">
        <v>171853.17</v>
      </c>
      <c r="N45" s="34">
        <v>1829372.68</v>
      </c>
      <c r="O45" s="34">
        <v>211114.22</v>
      </c>
      <c r="P45" s="34">
        <v>7641764.32</v>
      </c>
      <c r="Q45" s="34">
        <v>34970.04</v>
      </c>
      <c r="R45" s="34">
        <v>3132515.75</v>
      </c>
      <c r="S45" s="34">
        <v>236181.68</v>
      </c>
      <c r="T45" s="34">
        <v>365901</v>
      </c>
      <c r="U45" s="34">
        <v>422476.31</v>
      </c>
      <c r="V45" s="34">
        <v>626303.67</v>
      </c>
      <c r="W45" s="34">
        <v>1680.58</v>
      </c>
      <c r="X45" s="34">
        <v>363708.56</v>
      </c>
    </row>
    <row r="46" spans="1:24" ht="12.75">
      <c r="A46" s="35">
        <v>6</v>
      </c>
      <c r="B46" s="35">
        <v>3</v>
      </c>
      <c r="C46" s="35">
        <v>5</v>
      </c>
      <c r="D46" s="36">
        <v>2</v>
      </c>
      <c r="E46" s="37"/>
      <c r="F46" s="32" t="s">
        <v>86</v>
      </c>
      <c r="G46" s="58" t="s">
        <v>123</v>
      </c>
      <c r="H46" s="34">
        <v>7267055.05</v>
      </c>
      <c r="I46" s="34">
        <v>1354453.67</v>
      </c>
      <c r="J46" s="34">
        <v>26089.08</v>
      </c>
      <c r="K46" s="34">
        <v>120945.89</v>
      </c>
      <c r="L46" s="34">
        <v>3232.52</v>
      </c>
      <c r="M46" s="34">
        <v>55150.57</v>
      </c>
      <c r="N46" s="34">
        <v>1185994.73</v>
      </c>
      <c r="O46" s="34">
        <v>71963.02</v>
      </c>
      <c r="P46" s="34">
        <v>1877812.08</v>
      </c>
      <c r="Q46" s="34">
        <v>19224</v>
      </c>
      <c r="R46" s="34">
        <v>1727737.76</v>
      </c>
      <c r="S46" s="34">
        <v>0</v>
      </c>
      <c r="T46" s="34">
        <v>168583.18</v>
      </c>
      <c r="U46" s="34">
        <v>130038.63</v>
      </c>
      <c r="V46" s="34">
        <v>326336.68</v>
      </c>
      <c r="W46" s="34">
        <v>2733.85</v>
      </c>
      <c r="X46" s="34">
        <v>196759.39</v>
      </c>
    </row>
    <row r="47" spans="1:24" ht="12.75">
      <c r="A47" s="35">
        <v>6</v>
      </c>
      <c r="B47" s="35">
        <v>7</v>
      </c>
      <c r="C47" s="35">
        <v>3</v>
      </c>
      <c r="D47" s="36">
        <v>2</v>
      </c>
      <c r="E47" s="37"/>
      <c r="F47" s="32" t="s">
        <v>86</v>
      </c>
      <c r="G47" s="58" t="s">
        <v>124</v>
      </c>
      <c r="H47" s="34">
        <v>12223592.1</v>
      </c>
      <c r="I47" s="34">
        <v>715862.91</v>
      </c>
      <c r="J47" s="34">
        <v>0</v>
      </c>
      <c r="K47" s="34">
        <v>1226149.91</v>
      </c>
      <c r="L47" s="34">
        <v>0</v>
      </c>
      <c r="M47" s="34">
        <v>38979.75</v>
      </c>
      <c r="N47" s="34">
        <v>1470283.78</v>
      </c>
      <c r="O47" s="34">
        <v>76113.6</v>
      </c>
      <c r="P47" s="34">
        <v>5128522.21</v>
      </c>
      <c r="Q47" s="34">
        <v>53377.48</v>
      </c>
      <c r="R47" s="34">
        <v>2263764.69</v>
      </c>
      <c r="S47" s="34">
        <v>0</v>
      </c>
      <c r="T47" s="34">
        <v>194863.35</v>
      </c>
      <c r="U47" s="34">
        <v>256803.33</v>
      </c>
      <c r="V47" s="34">
        <v>368790.77</v>
      </c>
      <c r="W47" s="34">
        <v>329926.88</v>
      </c>
      <c r="X47" s="34">
        <v>100153.44</v>
      </c>
    </row>
    <row r="48" spans="1:24" ht="12.75">
      <c r="A48" s="35">
        <v>6</v>
      </c>
      <c r="B48" s="35">
        <v>5</v>
      </c>
      <c r="C48" s="35">
        <v>3</v>
      </c>
      <c r="D48" s="36">
        <v>2</v>
      </c>
      <c r="E48" s="37"/>
      <c r="F48" s="32" t="s">
        <v>86</v>
      </c>
      <c r="G48" s="58" t="s">
        <v>125</v>
      </c>
      <c r="H48" s="34">
        <v>17836930.66</v>
      </c>
      <c r="I48" s="34">
        <v>1424929.38</v>
      </c>
      <c r="J48" s="34">
        <v>126510.97</v>
      </c>
      <c r="K48" s="34">
        <v>1488301.06</v>
      </c>
      <c r="L48" s="34">
        <v>17005.32</v>
      </c>
      <c r="M48" s="34">
        <v>0</v>
      </c>
      <c r="N48" s="34">
        <v>1631684.65</v>
      </c>
      <c r="O48" s="34">
        <v>431746.07</v>
      </c>
      <c r="P48" s="34">
        <v>7773787.46</v>
      </c>
      <c r="Q48" s="34">
        <v>92103.18</v>
      </c>
      <c r="R48" s="34">
        <v>3527857.95</v>
      </c>
      <c r="S48" s="34">
        <v>0</v>
      </c>
      <c r="T48" s="34">
        <v>294402.25</v>
      </c>
      <c r="U48" s="34">
        <v>393513.76</v>
      </c>
      <c r="V48" s="34">
        <v>381825.76</v>
      </c>
      <c r="W48" s="34">
        <v>157244.1</v>
      </c>
      <c r="X48" s="34">
        <v>96018.75</v>
      </c>
    </row>
    <row r="49" spans="1:24" ht="12.75">
      <c r="A49" s="35">
        <v>6</v>
      </c>
      <c r="B49" s="35">
        <v>6</v>
      </c>
      <c r="C49" s="35">
        <v>2</v>
      </c>
      <c r="D49" s="36">
        <v>2</v>
      </c>
      <c r="E49" s="37"/>
      <c r="F49" s="32" t="s">
        <v>86</v>
      </c>
      <c r="G49" s="58" t="s">
        <v>126</v>
      </c>
      <c r="H49" s="34">
        <v>12748450.15</v>
      </c>
      <c r="I49" s="34">
        <v>271940.99</v>
      </c>
      <c r="J49" s="34">
        <v>272245.36</v>
      </c>
      <c r="K49" s="34">
        <v>1131124.43</v>
      </c>
      <c r="L49" s="34">
        <v>0</v>
      </c>
      <c r="M49" s="34">
        <v>0</v>
      </c>
      <c r="N49" s="34">
        <v>2692463.81</v>
      </c>
      <c r="O49" s="34">
        <v>139148.49</v>
      </c>
      <c r="P49" s="34">
        <v>4848701.2</v>
      </c>
      <c r="Q49" s="34">
        <v>22780.36</v>
      </c>
      <c r="R49" s="34">
        <v>2057810.33</v>
      </c>
      <c r="S49" s="34">
        <v>0</v>
      </c>
      <c r="T49" s="34">
        <v>70141</v>
      </c>
      <c r="U49" s="34">
        <v>422605.52</v>
      </c>
      <c r="V49" s="34">
        <v>239693.11</v>
      </c>
      <c r="W49" s="34">
        <v>414200.01</v>
      </c>
      <c r="X49" s="34">
        <v>165595.54</v>
      </c>
    </row>
    <row r="50" spans="1:24" ht="12.75">
      <c r="A50" s="35">
        <v>6</v>
      </c>
      <c r="B50" s="35">
        <v>8</v>
      </c>
      <c r="C50" s="35">
        <v>3</v>
      </c>
      <c r="D50" s="36">
        <v>2</v>
      </c>
      <c r="E50" s="37"/>
      <c r="F50" s="32" t="s">
        <v>86</v>
      </c>
      <c r="G50" s="58" t="s">
        <v>127</v>
      </c>
      <c r="H50" s="34">
        <v>19844152.71</v>
      </c>
      <c r="I50" s="34">
        <v>180125.08</v>
      </c>
      <c r="J50" s="34">
        <v>224058.59</v>
      </c>
      <c r="K50" s="34">
        <v>665785.49</v>
      </c>
      <c r="L50" s="34">
        <v>0</v>
      </c>
      <c r="M50" s="34">
        <v>844351.21</v>
      </c>
      <c r="N50" s="34">
        <v>2064290.68</v>
      </c>
      <c r="O50" s="34">
        <v>381369.04</v>
      </c>
      <c r="P50" s="34">
        <v>5700447.19</v>
      </c>
      <c r="Q50" s="34">
        <v>81007.67</v>
      </c>
      <c r="R50" s="34">
        <v>3997516.54</v>
      </c>
      <c r="S50" s="34">
        <v>38787.16</v>
      </c>
      <c r="T50" s="34">
        <v>380688.29</v>
      </c>
      <c r="U50" s="34">
        <v>1284535.71</v>
      </c>
      <c r="V50" s="34">
        <v>2250507.96</v>
      </c>
      <c r="W50" s="34">
        <v>1293189.91</v>
      </c>
      <c r="X50" s="34">
        <v>457492.19</v>
      </c>
    </row>
    <row r="51" spans="1:24" ht="12.75">
      <c r="A51" s="35">
        <v>6</v>
      </c>
      <c r="B51" s="35">
        <v>9</v>
      </c>
      <c r="C51" s="35">
        <v>4</v>
      </c>
      <c r="D51" s="36">
        <v>2</v>
      </c>
      <c r="E51" s="37"/>
      <c r="F51" s="32" t="s">
        <v>86</v>
      </c>
      <c r="G51" s="58" t="s">
        <v>128</v>
      </c>
      <c r="H51" s="34">
        <v>23359257.1</v>
      </c>
      <c r="I51" s="34">
        <v>4043400.6</v>
      </c>
      <c r="J51" s="34">
        <v>190488.52</v>
      </c>
      <c r="K51" s="34">
        <v>1644725.26</v>
      </c>
      <c r="L51" s="34">
        <v>118535.32</v>
      </c>
      <c r="M51" s="34">
        <v>178802.12</v>
      </c>
      <c r="N51" s="34">
        <v>2020075.22</v>
      </c>
      <c r="O51" s="34">
        <v>351985.87</v>
      </c>
      <c r="P51" s="34">
        <v>9425369.99</v>
      </c>
      <c r="Q51" s="34">
        <v>97805.87</v>
      </c>
      <c r="R51" s="34">
        <v>3729141.46</v>
      </c>
      <c r="S51" s="34">
        <v>95321.89</v>
      </c>
      <c r="T51" s="34">
        <v>480558.88</v>
      </c>
      <c r="U51" s="34">
        <v>413589.42</v>
      </c>
      <c r="V51" s="34">
        <v>294225.95</v>
      </c>
      <c r="W51" s="34">
        <v>85538.32</v>
      </c>
      <c r="X51" s="34">
        <v>189692.41</v>
      </c>
    </row>
    <row r="52" spans="1:24" ht="12.75">
      <c r="A52" s="35">
        <v>6</v>
      </c>
      <c r="B52" s="35">
        <v>9</v>
      </c>
      <c r="C52" s="35">
        <v>5</v>
      </c>
      <c r="D52" s="36">
        <v>2</v>
      </c>
      <c r="E52" s="37"/>
      <c r="F52" s="32" t="s">
        <v>86</v>
      </c>
      <c r="G52" s="58" t="s">
        <v>129</v>
      </c>
      <c r="H52" s="34">
        <v>26244688.21</v>
      </c>
      <c r="I52" s="34">
        <v>4014486.89</v>
      </c>
      <c r="J52" s="34">
        <v>0</v>
      </c>
      <c r="K52" s="34">
        <v>3208501.39</v>
      </c>
      <c r="L52" s="34">
        <v>0</v>
      </c>
      <c r="M52" s="34">
        <v>123031.21</v>
      </c>
      <c r="N52" s="34">
        <v>2653288.5</v>
      </c>
      <c r="O52" s="34">
        <v>362711.58</v>
      </c>
      <c r="P52" s="34">
        <v>9845260</v>
      </c>
      <c r="Q52" s="34">
        <v>78708.28</v>
      </c>
      <c r="R52" s="34">
        <v>3402243.07</v>
      </c>
      <c r="S52" s="34">
        <v>0</v>
      </c>
      <c r="T52" s="34">
        <v>206435.33</v>
      </c>
      <c r="U52" s="34">
        <v>789775.24</v>
      </c>
      <c r="V52" s="34">
        <v>753982.13</v>
      </c>
      <c r="W52" s="34">
        <v>83487.53</v>
      </c>
      <c r="X52" s="34">
        <v>722777.06</v>
      </c>
    </row>
    <row r="53" spans="1:24" ht="12.75">
      <c r="A53" s="35">
        <v>6</v>
      </c>
      <c r="B53" s="35">
        <v>5</v>
      </c>
      <c r="C53" s="35">
        <v>4</v>
      </c>
      <c r="D53" s="36">
        <v>2</v>
      </c>
      <c r="E53" s="37"/>
      <c r="F53" s="32" t="s">
        <v>86</v>
      </c>
      <c r="G53" s="58" t="s">
        <v>130</v>
      </c>
      <c r="H53" s="34">
        <v>17194101.78</v>
      </c>
      <c r="I53" s="34">
        <v>438883.93</v>
      </c>
      <c r="J53" s="34">
        <v>124209.57</v>
      </c>
      <c r="K53" s="34">
        <v>1190495.48</v>
      </c>
      <c r="L53" s="34">
        <v>0</v>
      </c>
      <c r="M53" s="34">
        <v>344537.32</v>
      </c>
      <c r="N53" s="34">
        <v>1696438.02</v>
      </c>
      <c r="O53" s="34">
        <v>1527791.81</v>
      </c>
      <c r="P53" s="34">
        <v>5899752.59</v>
      </c>
      <c r="Q53" s="34">
        <v>47515.33</v>
      </c>
      <c r="R53" s="34">
        <v>4447207.69</v>
      </c>
      <c r="S53" s="34">
        <v>0</v>
      </c>
      <c r="T53" s="34">
        <v>129488.72</v>
      </c>
      <c r="U53" s="34">
        <v>252508.11</v>
      </c>
      <c r="V53" s="34">
        <v>546800</v>
      </c>
      <c r="W53" s="34">
        <v>9549.6</v>
      </c>
      <c r="X53" s="34">
        <v>538923.61</v>
      </c>
    </row>
    <row r="54" spans="1:24" ht="12.75">
      <c r="A54" s="35">
        <v>6</v>
      </c>
      <c r="B54" s="35">
        <v>2</v>
      </c>
      <c r="C54" s="35">
        <v>6</v>
      </c>
      <c r="D54" s="36">
        <v>2</v>
      </c>
      <c r="E54" s="37"/>
      <c r="F54" s="32" t="s">
        <v>86</v>
      </c>
      <c r="G54" s="58" t="s">
        <v>131</v>
      </c>
      <c r="H54" s="34">
        <v>14609847.02</v>
      </c>
      <c r="I54" s="34">
        <v>3490346.1</v>
      </c>
      <c r="J54" s="34">
        <v>131375.37</v>
      </c>
      <c r="K54" s="34">
        <v>1745713</v>
      </c>
      <c r="L54" s="34">
        <v>0</v>
      </c>
      <c r="M54" s="34">
        <v>114365.91</v>
      </c>
      <c r="N54" s="34">
        <v>1872902.55</v>
      </c>
      <c r="O54" s="34">
        <v>132957.94</v>
      </c>
      <c r="P54" s="34">
        <v>3352631.45</v>
      </c>
      <c r="Q54" s="34">
        <v>48403.33</v>
      </c>
      <c r="R54" s="34">
        <v>2331625.72</v>
      </c>
      <c r="S54" s="34">
        <v>0</v>
      </c>
      <c r="T54" s="34">
        <v>196333.67</v>
      </c>
      <c r="U54" s="34">
        <v>346094.03</v>
      </c>
      <c r="V54" s="34">
        <v>757600.56</v>
      </c>
      <c r="W54" s="34">
        <v>44188.28</v>
      </c>
      <c r="X54" s="34">
        <v>45309.11</v>
      </c>
    </row>
    <row r="55" spans="1:24" ht="12.75">
      <c r="A55" s="35">
        <v>6</v>
      </c>
      <c r="B55" s="35">
        <v>6</v>
      </c>
      <c r="C55" s="35">
        <v>3</v>
      </c>
      <c r="D55" s="36">
        <v>2</v>
      </c>
      <c r="E55" s="37"/>
      <c r="F55" s="32" t="s">
        <v>86</v>
      </c>
      <c r="G55" s="58" t="s">
        <v>132</v>
      </c>
      <c r="H55" s="34">
        <v>9347651.2</v>
      </c>
      <c r="I55" s="34">
        <v>417768.77</v>
      </c>
      <c r="J55" s="34">
        <v>370559.07</v>
      </c>
      <c r="K55" s="34">
        <v>1051874.89</v>
      </c>
      <c r="L55" s="34">
        <v>0</v>
      </c>
      <c r="M55" s="34">
        <v>57672.36</v>
      </c>
      <c r="N55" s="34">
        <v>1441824.4</v>
      </c>
      <c r="O55" s="34">
        <v>77107.67</v>
      </c>
      <c r="P55" s="34">
        <v>3066067.51</v>
      </c>
      <c r="Q55" s="34">
        <v>35517.77</v>
      </c>
      <c r="R55" s="34">
        <v>1461141.18</v>
      </c>
      <c r="S55" s="34">
        <v>426123.83</v>
      </c>
      <c r="T55" s="34">
        <v>47920</v>
      </c>
      <c r="U55" s="34">
        <v>289345.08</v>
      </c>
      <c r="V55" s="34">
        <v>534621.54</v>
      </c>
      <c r="W55" s="34">
        <v>52047.85</v>
      </c>
      <c r="X55" s="34">
        <v>18059.28</v>
      </c>
    </row>
    <row r="56" spans="1:24" ht="12.75">
      <c r="A56" s="35">
        <v>6</v>
      </c>
      <c r="B56" s="35">
        <v>7</v>
      </c>
      <c r="C56" s="35">
        <v>4</v>
      </c>
      <c r="D56" s="36">
        <v>2</v>
      </c>
      <c r="E56" s="37"/>
      <c r="F56" s="32" t="s">
        <v>86</v>
      </c>
      <c r="G56" s="58" t="s">
        <v>133</v>
      </c>
      <c r="H56" s="34">
        <v>22634728.89</v>
      </c>
      <c r="I56" s="34">
        <v>376027.08</v>
      </c>
      <c r="J56" s="34">
        <v>2536849.91</v>
      </c>
      <c r="K56" s="34">
        <v>380544.04</v>
      </c>
      <c r="L56" s="34">
        <v>0</v>
      </c>
      <c r="M56" s="34">
        <v>15588.26</v>
      </c>
      <c r="N56" s="34">
        <v>2314117.37</v>
      </c>
      <c r="O56" s="34">
        <v>188062.28</v>
      </c>
      <c r="P56" s="34">
        <v>8813663.25</v>
      </c>
      <c r="Q56" s="34">
        <v>101141.87</v>
      </c>
      <c r="R56" s="34">
        <v>5570177.53</v>
      </c>
      <c r="S56" s="34">
        <v>55488</v>
      </c>
      <c r="T56" s="34">
        <v>487359.49</v>
      </c>
      <c r="U56" s="34">
        <v>343394.67</v>
      </c>
      <c r="V56" s="34">
        <v>802532.73</v>
      </c>
      <c r="W56" s="34">
        <v>197182.74</v>
      </c>
      <c r="X56" s="34">
        <v>452599.67</v>
      </c>
    </row>
    <row r="57" spans="1:24" ht="12.75">
      <c r="A57" s="35">
        <v>6</v>
      </c>
      <c r="B57" s="35">
        <v>20</v>
      </c>
      <c r="C57" s="35">
        <v>2</v>
      </c>
      <c r="D57" s="36">
        <v>2</v>
      </c>
      <c r="E57" s="37"/>
      <c r="F57" s="32" t="s">
        <v>86</v>
      </c>
      <c r="G57" s="58" t="s">
        <v>134</v>
      </c>
      <c r="H57" s="34">
        <v>10487071.11</v>
      </c>
      <c r="I57" s="34">
        <v>470566.76</v>
      </c>
      <c r="J57" s="34">
        <v>0</v>
      </c>
      <c r="K57" s="34">
        <v>497521.3</v>
      </c>
      <c r="L57" s="34">
        <v>0</v>
      </c>
      <c r="M57" s="34">
        <v>40066.87</v>
      </c>
      <c r="N57" s="34">
        <v>1134664.53</v>
      </c>
      <c r="O57" s="34">
        <v>205276.28</v>
      </c>
      <c r="P57" s="34">
        <v>4621305.23</v>
      </c>
      <c r="Q57" s="34">
        <v>19624.78</v>
      </c>
      <c r="R57" s="34">
        <v>2403843.14</v>
      </c>
      <c r="S57" s="34">
        <v>0</v>
      </c>
      <c r="T57" s="34">
        <v>368212.47</v>
      </c>
      <c r="U57" s="34">
        <v>201367.33</v>
      </c>
      <c r="V57" s="34">
        <v>414972.39</v>
      </c>
      <c r="W57" s="34">
        <v>0</v>
      </c>
      <c r="X57" s="34">
        <v>109650.03</v>
      </c>
    </row>
    <row r="58" spans="1:24" ht="12.75">
      <c r="A58" s="35">
        <v>6</v>
      </c>
      <c r="B58" s="35">
        <v>19</v>
      </c>
      <c r="C58" s="35">
        <v>2</v>
      </c>
      <c r="D58" s="36">
        <v>2</v>
      </c>
      <c r="E58" s="37"/>
      <c r="F58" s="32" t="s">
        <v>86</v>
      </c>
      <c r="G58" s="58" t="s">
        <v>135</v>
      </c>
      <c r="H58" s="34">
        <v>9493081.92</v>
      </c>
      <c r="I58" s="34">
        <v>879665.58</v>
      </c>
      <c r="J58" s="34">
        <v>133428.47</v>
      </c>
      <c r="K58" s="34">
        <v>211096.14</v>
      </c>
      <c r="L58" s="34">
        <v>0</v>
      </c>
      <c r="M58" s="34">
        <v>52168.39</v>
      </c>
      <c r="N58" s="34">
        <v>1144309.76</v>
      </c>
      <c r="O58" s="34">
        <v>125975.7</v>
      </c>
      <c r="P58" s="34">
        <v>2776710.58</v>
      </c>
      <c r="Q58" s="34">
        <v>15814.37</v>
      </c>
      <c r="R58" s="34">
        <v>2242956</v>
      </c>
      <c r="S58" s="34">
        <v>38630.83</v>
      </c>
      <c r="T58" s="34">
        <v>87997</v>
      </c>
      <c r="U58" s="34">
        <v>273118.21</v>
      </c>
      <c r="V58" s="34">
        <v>960259.51</v>
      </c>
      <c r="W58" s="34">
        <v>26328.03</v>
      </c>
      <c r="X58" s="34">
        <v>524623.35</v>
      </c>
    </row>
    <row r="59" spans="1:24" ht="12.75">
      <c r="A59" s="35">
        <v>6</v>
      </c>
      <c r="B59" s="35">
        <v>19</v>
      </c>
      <c r="C59" s="35">
        <v>3</v>
      </c>
      <c r="D59" s="36">
        <v>2</v>
      </c>
      <c r="E59" s="37"/>
      <c r="F59" s="32" t="s">
        <v>86</v>
      </c>
      <c r="G59" s="58" t="s">
        <v>136</v>
      </c>
      <c r="H59" s="34">
        <v>13619774.56</v>
      </c>
      <c r="I59" s="34">
        <v>2568804.18</v>
      </c>
      <c r="J59" s="34">
        <v>0</v>
      </c>
      <c r="K59" s="34">
        <v>378930.87</v>
      </c>
      <c r="L59" s="34">
        <v>13581.5</v>
      </c>
      <c r="M59" s="34">
        <v>84625.32</v>
      </c>
      <c r="N59" s="34">
        <v>1288371.65</v>
      </c>
      <c r="O59" s="34">
        <v>168180.57</v>
      </c>
      <c r="P59" s="34">
        <v>4589981.16</v>
      </c>
      <c r="Q59" s="34">
        <v>33422</v>
      </c>
      <c r="R59" s="34">
        <v>2761145.65</v>
      </c>
      <c r="S59" s="34">
        <v>0</v>
      </c>
      <c r="T59" s="34">
        <v>137012.58</v>
      </c>
      <c r="U59" s="34">
        <v>467703.96</v>
      </c>
      <c r="V59" s="34">
        <v>698550.8</v>
      </c>
      <c r="W59" s="34">
        <v>59908.15</v>
      </c>
      <c r="X59" s="34">
        <v>369556.17</v>
      </c>
    </row>
    <row r="60" spans="1:24" ht="12.75">
      <c r="A60" s="35">
        <v>6</v>
      </c>
      <c r="B60" s="35">
        <v>4</v>
      </c>
      <c r="C60" s="35">
        <v>3</v>
      </c>
      <c r="D60" s="36">
        <v>2</v>
      </c>
      <c r="E60" s="37"/>
      <c r="F60" s="32" t="s">
        <v>86</v>
      </c>
      <c r="G60" s="58" t="s">
        <v>137</v>
      </c>
      <c r="H60" s="34">
        <v>16392943.1</v>
      </c>
      <c r="I60" s="34">
        <v>1974123.16</v>
      </c>
      <c r="J60" s="34">
        <v>0</v>
      </c>
      <c r="K60" s="34">
        <v>362628.48</v>
      </c>
      <c r="L60" s="34">
        <v>0</v>
      </c>
      <c r="M60" s="34">
        <v>10150.13</v>
      </c>
      <c r="N60" s="34">
        <v>2047287.68</v>
      </c>
      <c r="O60" s="34">
        <v>76852.55</v>
      </c>
      <c r="P60" s="34">
        <v>6922560.48</v>
      </c>
      <c r="Q60" s="34">
        <v>25654.37</v>
      </c>
      <c r="R60" s="34">
        <v>3584121.27</v>
      </c>
      <c r="S60" s="34">
        <v>0</v>
      </c>
      <c r="T60" s="34">
        <v>354245.22</v>
      </c>
      <c r="U60" s="34">
        <v>318981.76</v>
      </c>
      <c r="V60" s="34">
        <v>571340</v>
      </c>
      <c r="W60" s="34">
        <v>0</v>
      </c>
      <c r="X60" s="34">
        <v>144998</v>
      </c>
    </row>
    <row r="61" spans="1:24" ht="12.75">
      <c r="A61" s="35">
        <v>6</v>
      </c>
      <c r="B61" s="35">
        <v>4</v>
      </c>
      <c r="C61" s="35">
        <v>4</v>
      </c>
      <c r="D61" s="36">
        <v>2</v>
      </c>
      <c r="E61" s="37"/>
      <c r="F61" s="32" t="s">
        <v>86</v>
      </c>
      <c r="G61" s="58" t="s">
        <v>89</v>
      </c>
      <c r="H61" s="34">
        <v>27490173.45</v>
      </c>
      <c r="I61" s="34">
        <v>1104260.34</v>
      </c>
      <c r="J61" s="34">
        <v>447411.11</v>
      </c>
      <c r="K61" s="34">
        <v>1770092.63</v>
      </c>
      <c r="L61" s="34">
        <v>0</v>
      </c>
      <c r="M61" s="34">
        <v>1076119.45</v>
      </c>
      <c r="N61" s="34">
        <v>3073798.86</v>
      </c>
      <c r="O61" s="34">
        <v>236982.91</v>
      </c>
      <c r="P61" s="34">
        <v>10780906.31</v>
      </c>
      <c r="Q61" s="34">
        <v>53769.64</v>
      </c>
      <c r="R61" s="34">
        <v>5267617.93</v>
      </c>
      <c r="S61" s="34">
        <v>0</v>
      </c>
      <c r="T61" s="34">
        <v>374141.17</v>
      </c>
      <c r="U61" s="34">
        <v>854029.57</v>
      </c>
      <c r="V61" s="34">
        <v>2316261.46</v>
      </c>
      <c r="W61" s="34">
        <v>51904.21</v>
      </c>
      <c r="X61" s="34">
        <v>82877.86</v>
      </c>
    </row>
    <row r="62" spans="1:24" ht="12.75">
      <c r="A62" s="35">
        <v>6</v>
      </c>
      <c r="B62" s="35">
        <v>6</v>
      </c>
      <c r="C62" s="35">
        <v>4</v>
      </c>
      <c r="D62" s="36">
        <v>2</v>
      </c>
      <c r="E62" s="37"/>
      <c r="F62" s="32" t="s">
        <v>86</v>
      </c>
      <c r="G62" s="58" t="s">
        <v>138</v>
      </c>
      <c r="H62" s="34">
        <v>26655110.84</v>
      </c>
      <c r="I62" s="34">
        <v>2918492.2</v>
      </c>
      <c r="J62" s="34">
        <v>0</v>
      </c>
      <c r="K62" s="34">
        <v>611995.46</v>
      </c>
      <c r="L62" s="34">
        <v>0</v>
      </c>
      <c r="M62" s="34">
        <v>521.29</v>
      </c>
      <c r="N62" s="34">
        <v>3196848.06</v>
      </c>
      <c r="O62" s="34">
        <v>194654.68</v>
      </c>
      <c r="P62" s="34">
        <v>10659032.43</v>
      </c>
      <c r="Q62" s="34">
        <v>74372.29</v>
      </c>
      <c r="R62" s="34">
        <v>4584739.61</v>
      </c>
      <c r="S62" s="34">
        <v>240707.83</v>
      </c>
      <c r="T62" s="34">
        <v>396281.9</v>
      </c>
      <c r="U62" s="34">
        <v>1055354.45</v>
      </c>
      <c r="V62" s="34">
        <v>1417295.35</v>
      </c>
      <c r="W62" s="34">
        <v>778700</v>
      </c>
      <c r="X62" s="34">
        <v>526115.29</v>
      </c>
    </row>
    <row r="63" spans="1:24" ht="12.75">
      <c r="A63" s="35">
        <v>6</v>
      </c>
      <c r="B63" s="35">
        <v>9</v>
      </c>
      <c r="C63" s="35">
        <v>6</v>
      </c>
      <c r="D63" s="36">
        <v>2</v>
      </c>
      <c r="E63" s="37"/>
      <c r="F63" s="32" t="s">
        <v>86</v>
      </c>
      <c r="G63" s="58" t="s">
        <v>139</v>
      </c>
      <c r="H63" s="34">
        <v>19918653.73</v>
      </c>
      <c r="I63" s="34">
        <v>470654</v>
      </c>
      <c r="J63" s="34">
        <v>0</v>
      </c>
      <c r="K63" s="34">
        <v>1142322.54</v>
      </c>
      <c r="L63" s="34">
        <v>0</v>
      </c>
      <c r="M63" s="34">
        <v>34314.76</v>
      </c>
      <c r="N63" s="34">
        <v>1657614.46</v>
      </c>
      <c r="O63" s="34">
        <v>251097.56</v>
      </c>
      <c r="P63" s="34">
        <v>9964036.9</v>
      </c>
      <c r="Q63" s="34">
        <v>113354.99</v>
      </c>
      <c r="R63" s="34">
        <v>3391998.62</v>
      </c>
      <c r="S63" s="34">
        <v>45454</v>
      </c>
      <c r="T63" s="34">
        <v>506347.33</v>
      </c>
      <c r="U63" s="34">
        <v>1426228.01</v>
      </c>
      <c r="V63" s="34">
        <v>309240.02</v>
      </c>
      <c r="W63" s="34">
        <v>69923.35</v>
      </c>
      <c r="X63" s="34">
        <v>536067.19</v>
      </c>
    </row>
    <row r="64" spans="1:24" ht="12.75">
      <c r="A64" s="35">
        <v>6</v>
      </c>
      <c r="B64" s="35">
        <v>13</v>
      </c>
      <c r="C64" s="35">
        <v>2</v>
      </c>
      <c r="D64" s="36">
        <v>2</v>
      </c>
      <c r="E64" s="37"/>
      <c r="F64" s="32" t="s">
        <v>86</v>
      </c>
      <c r="G64" s="58" t="s">
        <v>140</v>
      </c>
      <c r="H64" s="34">
        <v>13479165.06</v>
      </c>
      <c r="I64" s="34">
        <v>506335.93</v>
      </c>
      <c r="J64" s="34">
        <v>208059.89</v>
      </c>
      <c r="K64" s="34">
        <v>680630.06</v>
      </c>
      <c r="L64" s="34">
        <v>120336.81</v>
      </c>
      <c r="M64" s="34">
        <v>318545.65</v>
      </c>
      <c r="N64" s="34">
        <v>1647375.62</v>
      </c>
      <c r="O64" s="34">
        <v>151634.53</v>
      </c>
      <c r="P64" s="34">
        <v>5350583.07</v>
      </c>
      <c r="Q64" s="34">
        <v>52122.08</v>
      </c>
      <c r="R64" s="34">
        <v>1910286.33</v>
      </c>
      <c r="S64" s="34">
        <v>206358.37</v>
      </c>
      <c r="T64" s="34">
        <v>79396.44</v>
      </c>
      <c r="U64" s="34">
        <v>699508.87</v>
      </c>
      <c r="V64" s="34">
        <v>697791.38</v>
      </c>
      <c r="W64" s="34">
        <v>357047.48</v>
      </c>
      <c r="X64" s="34">
        <v>493152.55</v>
      </c>
    </row>
    <row r="65" spans="1:24" ht="12.75">
      <c r="A65" s="35">
        <v>6</v>
      </c>
      <c r="B65" s="35">
        <v>14</v>
      </c>
      <c r="C65" s="35">
        <v>3</v>
      </c>
      <c r="D65" s="36">
        <v>2</v>
      </c>
      <c r="E65" s="37"/>
      <c r="F65" s="32" t="s">
        <v>86</v>
      </c>
      <c r="G65" s="58" t="s">
        <v>141</v>
      </c>
      <c r="H65" s="34">
        <v>11939230.98</v>
      </c>
      <c r="I65" s="34">
        <v>132969.58</v>
      </c>
      <c r="J65" s="34">
        <v>0</v>
      </c>
      <c r="K65" s="34">
        <v>861601.06</v>
      </c>
      <c r="L65" s="34">
        <v>453823.59</v>
      </c>
      <c r="M65" s="34">
        <v>383050.55</v>
      </c>
      <c r="N65" s="34">
        <v>1580663.41</v>
      </c>
      <c r="O65" s="34">
        <v>976315.12</v>
      </c>
      <c r="P65" s="34">
        <v>4509222.45</v>
      </c>
      <c r="Q65" s="34">
        <v>21819.73</v>
      </c>
      <c r="R65" s="34">
        <v>1791565.17</v>
      </c>
      <c r="S65" s="34">
        <v>121167.98</v>
      </c>
      <c r="T65" s="34">
        <v>172484.22</v>
      </c>
      <c r="U65" s="34">
        <v>217425.99</v>
      </c>
      <c r="V65" s="34">
        <v>269000</v>
      </c>
      <c r="W65" s="34">
        <v>193378.85</v>
      </c>
      <c r="X65" s="34">
        <v>254743.28</v>
      </c>
    </row>
    <row r="66" spans="1:24" ht="12.75">
      <c r="A66" s="35">
        <v>6</v>
      </c>
      <c r="B66" s="35">
        <v>1</v>
      </c>
      <c r="C66" s="35">
        <v>5</v>
      </c>
      <c r="D66" s="36">
        <v>2</v>
      </c>
      <c r="E66" s="37"/>
      <c r="F66" s="32" t="s">
        <v>86</v>
      </c>
      <c r="G66" s="58" t="s">
        <v>142</v>
      </c>
      <c r="H66" s="34">
        <v>15881068.87</v>
      </c>
      <c r="I66" s="34">
        <v>2576059.3</v>
      </c>
      <c r="J66" s="34">
        <v>161648.59</v>
      </c>
      <c r="K66" s="34">
        <v>238149.88</v>
      </c>
      <c r="L66" s="34">
        <v>0</v>
      </c>
      <c r="M66" s="34">
        <v>1098513.45</v>
      </c>
      <c r="N66" s="34">
        <v>1920980.61</v>
      </c>
      <c r="O66" s="34">
        <v>115646.64</v>
      </c>
      <c r="P66" s="34">
        <v>4952516.06</v>
      </c>
      <c r="Q66" s="34">
        <v>34995.06</v>
      </c>
      <c r="R66" s="34">
        <v>2796535.26</v>
      </c>
      <c r="S66" s="34">
        <v>82317.83</v>
      </c>
      <c r="T66" s="34">
        <v>177336.52</v>
      </c>
      <c r="U66" s="34">
        <v>184846.42</v>
      </c>
      <c r="V66" s="34">
        <v>964130.26</v>
      </c>
      <c r="W66" s="34">
        <v>500630.12</v>
      </c>
      <c r="X66" s="34">
        <v>76762.87</v>
      </c>
    </row>
    <row r="67" spans="1:24" ht="12.75">
      <c r="A67" s="35">
        <v>6</v>
      </c>
      <c r="B67" s="35">
        <v>18</v>
      </c>
      <c r="C67" s="35">
        <v>3</v>
      </c>
      <c r="D67" s="36">
        <v>2</v>
      </c>
      <c r="E67" s="37"/>
      <c r="F67" s="32" t="s">
        <v>86</v>
      </c>
      <c r="G67" s="58" t="s">
        <v>143</v>
      </c>
      <c r="H67" s="34">
        <v>11582996.56</v>
      </c>
      <c r="I67" s="34">
        <v>2190815.39</v>
      </c>
      <c r="J67" s="34">
        <v>140893.53</v>
      </c>
      <c r="K67" s="34">
        <v>728184.97</v>
      </c>
      <c r="L67" s="34">
        <v>0</v>
      </c>
      <c r="M67" s="34">
        <v>11280.8</v>
      </c>
      <c r="N67" s="34">
        <v>1155383.2</v>
      </c>
      <c r="O67" s="34">
        <v>149623.97</v>
      </c>
      <c r="P67" s="34">
        <v>4348666.87</v>
      </c>
      <c r="Q67" s="34">
        <v>21287.04</v>
      </c>
      <c r="R67" s="34">
        <v>1946679.58</v>
      </c>
      <c r="S67" s="34">
        <v>0</v>
      </c>
      <c r="T67" s="34">
        <v>52365.8</v>
      </c>
      <c r="U67" s="34">
        <v>454258.31</v>
      </c>
      <c r="V67" s="34">
        <v>188258.45</v>
      </c>
      <c r="W67" s="34">
        <v>39479.27</v>
      </c>
      <c r="X67" s="34">
        <v>155819.38</v>
      </c>
    </row>
    <row r="68" spans="1:24" ht="12.75">
      <c r="A68" s="35">
        <v>6</v>
      </c>
      <c r="B68" s="35">
        <v>9</v>
      </c>
      <c r="C68" s="35">
        <v>7</v>
      </c>
      <c r="D68" s="36">
        <v>2</v>
      </c>
      <c r="E68" s="37"/>
      <c r="F68" s="32" t="s">
        <v>86</v>
      </c>
      <c r="G68" s="58" t="s">
        <v>144</v>
      </c>
      <c r="H68" s="34">
        <v>38007870.12</v>
      </c>
      <c r="I68" s="34">
        <v>8650983.09</v>
      </c>
      <c r="J68" s="34">
        <v>0</v>
      </c>
      <c r="K68" s="34">
        <v>3808825.45</v>
      </c>
      <c r="L68" s="34">
        <v>0</v>
      </c>
      <c r="M68" s="34">
        <v>542690.91</v>
      </c>
      <c r="N68" s="34">
        <v>3649105.85</v>
      </c>
      <c r="O68" s="34">
        <v>257521.09</v>
      </c>
      <c r="P68" s="34">
        <v>13095552.99</v>
      </c>
      <c r="Q68" s="34">
        <v>134992.24</v>
      </c>
      <c r="R68" s="34">
        <v>4997227.04</v>
      </c>
      <c r="S68" s="34">
        <v>0</v>
      </c>
      <c r="T68" s="34">
        <v>270752.51</v>
      </c>
      <c r="U68" s="34">
        <v>834057.76</v>
      </c>
      <c r="V68" s="34">
        <v>908667.69</v>
      </c>
      <c r="W68" s="34">
        <v>199762.7</v>
      </c>
      <c r="X68" s="34">
        <v>657730.8</v>
      </c>
    </row>
    <row r="69" spans="1:24" ht="12.75">
      <c r="A69" s="35">
        <v>6</v>
      </c>
      <c r="B69" s="35">
        <v>8</v>
      </c>
      <c r="C69" s="35">
        <v>4</v>
      </c>
      <c r="D69" s="36">
        <v>2</v>
      </c>
      <c r="E69" s="37"/>
      <c r="F69" s="32" t="s">
        <v>86</v>
      </c>
      <c r="G69" s="58" t="s">
        <v>145</v>
      </c>
      <c r="H69" s="34">
        <v>10367099.65</v>
      </c>
      <c r="I69" s="34">
        <v>3462503.26</v>
      </c>
      <c r="J69" s="34">
        <v>125890.44</v>
      </c>
      <c r="K69" s="34">
        <v>322700.53</v>
      </c>
      <c r="L69" s="34">
        <v>0</v>
      </c>
      <c r="M69" s="34">
        <v>145118.04</v>
      </c>
      <c r="N69" s="34">
        <v>1256916.54</v>
      </c>
      <c r="O69" s="34">
        <v>151748.22</v>
      </c>
      <c r="P69" s="34">
        <v>2247713.66</v>
      </c>
      <c r="Q69" s="34">
        <v>34459.43</v>
      </c>
      <c r="R69" s="34">
        <v>1909164.8</v>
      </c>
      <c r="S69" s="34">
        <v>169526.55</v>
      </c>
      <c r="T69" s="34">
        <v>124507.26</v>
      </c>
      <c r="U69" s="34">
        <v>155527.31</v>
      </c>
      <c r="V69" s="34">
        <v>177500</v>
      </c>
      <c r="W69" s="34">
        <v>19892.77</v>
      </c>
      <c r="X69" s="34">
        <v>63930.84</v>
      </c>
    </row>
    <row r="70" spans="1:24" ht="12.75">
      <c r="A70" s="35">
        <v>6</v>
      </c>
      <c r="B70" s="35">
        <v>12</v>
      </c>
      <c r="C70" s="35">
        <v>2</v>
      </c>
      <c r="D70" s="36">
        <v>2</v>
      </c>
      <c r="E70" s="37"/>
      <c r="F70" s="32" t="s">
        <v>86</v>
      </c>
      <c r="G70" s="58" t="s">
        <v>146</v>
      </c>
      <c r="H70" s="34">
        <v>20807954.27</v>
      </c>
      <c r="I70" s="34">
        <v>867910.11</v>
      </c>
      <c r="J70" s="34">
        <v>0</v>
      </c>
      <c r="K70" s="34">
        <v>1266247.52</v>
      </c>
      <c r="L70" s="34">
        <v>0</v>
      </c>
      <c r="M70" s="34">
        <v>62802.4</v>
      </c>
      <c r="N70" s="34">
        <v>1918209.51</v>
      </c>
      <c r="O70" s="34">
        <v>138736.41</v>
      </c>
      <c r="P70" s="34">
        <v>7584820.97</v>
      </c>
      <c r="Q70" s="34">
        <v>77570.57</v>
      </c>
      <c r="R70" s="34">
        <v>4613009.58</v>
      </c>
      <c r="S70" s="34">
        <v>0</v>
      </c>
      <c r="T70" s="34">
        <v>444446.41</v>
      </c>
      <c r="U70" s="34">
        <v>825425.93</v>
      </c>
      <c r="V70" s="34">
        <v>509317.64</v>
      </c>
      <c r="W70" s="34">
        <v>2487901.88</v>
      </c>
      <c r="X70" s="34">
        <v>11555.34</v>
      </c>
    </row>
    <row r="71" spans="1:24" ht="12.75">
      <c r="A71" s="35">
        <v>6</v>
      </c>
      <c r="B71" s="35">
        <v>3</v>
      </c>
      <c r="C71" s="35">
        <v>6</v>
      </c>
      <c r="D71" s="36">
        <v>2</v>
      </c>
      <c r="E71" s="37"/>
      <c r="F71" s="32" t="s">
        <v>86</v>
      </c>
      <c r="G71" s="58" t="s">
        <v>147</v>
      </c>
      <c r="H71" s="34">
        <v>13198841.91</v>
      </c>
      <c r="I71" s="34">
        <v>1691990.91</v>
      </c>
      <c r="J71" s="34">
        <v>26760.35</v>
      </c>
      <c r="K71" s="34">
        <v>1033627.04</v>
      </c>
      <c r="L71" s="34">
        <v>0</v>
      </c>
      <c r="M71" s="34">
        <v>9842.46</v>
      </c>
      <c r="N71" s="34">
        <v>1537472.13</v>
      </c>
      <c r="O71" s="34">
        <v>69122.91</v>
      </c>
      <c r="P71" s="34">
        <v>4876867.26</v>
      </c>
      <c r="Q71" s="34">
        <v>35431.81</v>
      </c>
      <c r="R71" s="34">
        <v>2444567.85</v>
      </c>
      <c r="S71" s="34">
        <v>249194.33</v>
      </c>
      <c r="T71" s="34">
        <v>114100</v>
      </c>
      <c r="U71" s="34">
        <v>704286</v>
      </c>
      <c r="V71" s="34">
        <v>202763.49</v>
      </c>
      <c r="W71" s="34">
        <v>40599.71</v>
      </c>
      <c r="X71" s="34">
        <v>162215.66</v>
      </c>
    </row>
    <row r="72" spans="1:24" ht="12.75">
      <c r="A72" s="35">
        <v>6</v>
      </c>
      <c r="B72" s="35">
        <v>8</v>
      </c>
      <c r="C72" s="35">
        <v>5</v>
      </c>
      <c r="D72" s="36">
        <v>2</v>
      </c>
      <c r="E72" s="37"/>
      <c r="F72" s="32" t="s">
        <v>86</v>
      </c>
      <c r="G72" s="58" t="s">
        <v>148</v>
      </c>
      <c r="H72" s="34">
        <v>19893918.88</v>
      </c>
      <c r="I72" s="34">
        <v>1778987.69</v>
      </c>
      <c r="J72" s="34">
        <v>820145.86</v>
      </c>
      <c r="K72" s="34">
        <v>1061200.08</v>
      </c>
      <c r="L72" s="34">
        <v>50326.56</v>
      </c>
      <c r="M72" s="34">
        <v>77182.74</v>
      </c>
      <c r="N72" s="34">
        <v>2156351.05</v>
      </c>
      <c r="O72" s="34">
        <v>232719.32</v>
      </c>
      <c r="P72" s="34">
        <v>7141482.48</v>
      </c>
      <c r="Q72" s="34">
        <v>76466.68</v>
      </c>
      <c r="R72" s="34">
        <v>2736025.63</v>
      </c>
      <c r="S72" s="34">
        <v>177592.73</v>
      </c>
      <c r="T72" s="34">
        <v>841209.93</v>
      </c>
      <c r="U72" s="34">
        <v>1745318.12</v>
      </c>
      <c r="V72" s="34">
        <v>662697.2</v>
      </c>
      <c r="W72" s="34">
        <v>82956.83</v>
      </c>
      <c r="X72" s="34">
        <v>253255.98</v>
      </c>
    </row>
    <row r="73" spans="1:24" ht="12.75">
      <c r="A73" s="35">
        <v>6</v>
      </c>
      <c r="B73" s="35">
        <v>12</v>
      </c>
      <c r="C73" s="35">
        <v>3</v>
      </c>
      <c r="D73" s="36">
        <v>2</v>
      </c>
      <c r="E73" s="37"/>
      <c r="F73" s="32" t="s">
        <v>86</v>
      </c>
      <c r="G73" s="58" t="s">
        <v>149</v>
      </c>
      <c r="H73" s="34">
        <v>16439380.44</v>
      </c>
      <c r="I73" s="34">
        <v>1439358.28</v>
      </c>
      <c r="J73" s="34">
        <v>6150</v>
      </c>
      <c r="K73" s="34">
        <v>232800.56</v>
      </c>
      <c r="L73" s="34">
        <v>12997.87</v>
      </c>
      <c r="M73" s="34">
        <v>33693.62</v>
      </c>
      <c r="N73" s="34">
        <v>1806362.69</v>
      </c>
      <c r="O73" s="34">
        <v>192106.6</v>
      </c>
      <c r="P73" s="34">
        <v>7889004.66</v>
      </c>
      <c r="Q73" s="34">
        <v>35387.3</v>
      </c>
      <c r="R73" s="34">
        <v>3119239.47</v>
      </c>
      <c r="S73" s="34">
        <v>0</v>
      </c>
      <c r="T73" s="34">
        <v>494543.04</v>
      </c>
      <c r="U73" s="34">
        <v>367295.25</v>
      </c>
      <c r="V73" s="34">
        <v>450619.12</v>
      </c>
      <c r="W73" s="34">
        <v>73962.11</v>
      </c>
      <c r="X73" s="34">
        <v>285859.87</v>
      </c>
    </row>
    <row r="74" spans="1:24" ht="12.75">
      <c r="A74" s="35">
        <v>6</v>
      </c>
      <c r="B74" s="35">
        <v>15</v>
      </c>
      <c r="C74" s="35">
        <v>4</v>
      </c>
      <c r="D74" s="36">
        <v>2</v>
      </c>
      <c r="E74" s="37"/>
      <c r="F74" s="32" t="s">
        <v>86</v>
      </c>
      <c r="G74" s="58" t="s">
        <v>150</v>
      </c>
      <c r="H74" s="34">
        <v>21884250.6</v>
      </c>
      <c r="I74" s="34">
        <v>249432.89</v>
      </c>
      <c r="J74" s="34">
        <v>0</v>
      </c>
      <c r="K74" s="34">
        <v>435322.91</v>
      </c>
      <c r="L74" s="34">
        <v>0</v>
      </c>
      <c r="M74" s="34">
        <v>187130.87</v>
      </c>
      <c r="N74" s="34">
        <v>2778608.32</v>
      </c>
      <c r="O74" s="34">
        <v>110914.93</v>
      </c>
      <c r="P74" s="34">
        <v>10298456.54</v>
      </c>
      <c r="Q74" s="34">
        <v>46710.35</v>
      </c>
      <c r="R74" s="34">
        <v>4930284.51</v>
      </c>
      <c r="S74" s="34">
        <v>0</v>
      </c>
      <c r="T74" s="34">
        <v>217178.66</v>
      </c>
      <c r="U74" s="34">
        <v>482227.05</v>
      </c>
      <c r="V74" s="34">
        <v>1644499.31</v>
      </c>
      <c r="W74" s="34">
        <v>162239.97</v>
      </c>
      <c r="X74" s="34">
        <v>341244.29</v>
      </c>
    </row>
    <row r="75" spans="1:24" ht="12.75">
      <c r="A75" s="35">
        <v>6</v>
      </c>
      <c r="B75" s="35">
        <v>16</v>
      </c>
      <c r="C75" s="35">
        <v>2</v>
      </c>
      <c r="D75" s="36">
        <v>2</v>
      </c>
      <c r="E75" s="37"/>
      <c r="F75" s="32" t="s">
        <v>86</v>
      </c>
      <c r="G75" s="58" t="s">
        <v>151</v>
      </c>
      <c r="H75" s="34">
        <v>23948497.24</v>
      </c>
      <c r="I75" s="34">
        <v>3921818.13</v>
      </c>
      <c r="J75" s="34">
        <v>0</v>
      </c>
      <c r="K75" s="34">
        <v>1634421.71</v>
      </c>
      <c r="L75" s="34">
        <v>0</v>
      </c>
      <c r="M75" s="34">
        <v>1373.32</v>
      </c>
      <c r="N75" s="34">
        <v>1723730.04</v>
      </c>
      <c r="O75" s="34">
        <v>144556.81</v>
      </c>
      <c r="P75" s="34">
        <v>9979067.96</v>
      </c>
      <c r="Q75" s="34">
        <v>40666.43</v>
      </c>
      <c r="R75" s="34">
        <v>3612366.33</v>
      </c>
      <c r="S75" s="34">
        <v>158248.75</v>
      </c>
      <c r="T75" s="34">
        <v>380382.08</v>
      </c>
      <c r="U75" s="34">
        <v>588393.13</v>
      </c>
      <c r="V75" s="34">
        <v>446778.75</v>
      </c>
      <c r="W75" s="34">
        <v>1153080.54</v>
      </c>
      <c r="X75" s="34">
        <v>163613.26</v>
      </c>
    </row>
    <row r="76" spans="1:24" ht="12.75">
      <c r="A76" s="35">
        <v>6</v>
      </c>
      <c r="B76" s="35">
        <v>1</v>
      </c>
      <c r="C76" s="35">
        <v>6</v>
      </c>
      <c r="D76" s="36">
        <v>2</v>
      </c>
      <c r="E76" s="37"/>
      <c r="F76" s="32" t="s">
        <v>86</v>
      </c>
      <c r="G76" s="58" t="s">
        <v>152</v>
      </c>
      <c r="H76" s="34">
        <v>11252716.13</v>
      </c>
      <c r="I76" s="34">
        <v>518161.46</v>
      </c>
      <c r="J76" s="34">
        <v>160116.9</v>
      </c>
      <c r="K76" s="34">
        <v>478310.17</v>
      </c>
      <c r="L76" s="34">
        <v>0</v>
      </c>
      <c r="M76" s="34">
        <v>82901.57</v>
      </c>
      <c r="N76" s="34">
        <v>1676996.69</v>
      </c>
      <c r="O76" s="34">
        <v>259790.99</v>
      </c>
      <c r="P76" s="34">
        <v>4368235.8</v>
      </c>
      <c r="Q76" s="34">
        <v>33474.61</v>
      </c>
      <c r="R76" s="34">
        <v>2504971.1</v>
      </c>
      <c r="S76" s="34">
        <v>110155.88</v>
      </c>
      <c r="T76" s="34">
        <v>244553.45</v>
      </c>
      <c r="U76" s="34">
        <v>463649.32</v>
      </c>
      <c r="V76" s="34">
        <v>307933.42</v>
      </c>
      <c r="W76" s="34">
        <v>1300</v>
      </c>
      <c r="X76" s="34">
        <v>42164.77</v>
      </c>
    </row>
    <row r="77" spans="1:24" ht="12.75">
      <c r="A77" s="35">
        <v>6</v>
      </c>
      <c r="B77" s="35">
        <v>15</v>
      </c>
      <c r="C77" s="35">
        <v>5</v>
      </c>
      <c r="D77" s="36">
        <v>2</v>
      </c>
      <c r="E77" s="37"/>
      <c r="F77" s="32" t="s">
        <v>86</v>
      </c>
      <c r="G77" s="58" t="s">
        <v>153</v>
      </c>
      <c r="H77" s="34">
        <v>12571076.37</v>
      </c>
      <c r="I77" s="34">
        <v>425441.87</v>
      </c>
      <c r="J77" s="34">
        <v>0</v>
      </c>
      <c r="K77" s="34">
        <v>202592.86</v>
      </c>
      <c r="L77" s="34">
        <v>0</v>
      </c>
      <c r="M77" s="34">
        <v>55273.16</v>
      </c>
      <c r="N77" s="34">
        <v>1434512.34</v>
      </c>
      <c r="O77" s="34">
        <v>292282.22</v>
      </c>
      <c r="P77" s="34">
        <v>6019869.55</v>
      </c>
      <c r="Q77" s="34">
        <v>42551.46</v>
      </c>
      <c r="R77" s="34">
        <v>2402074.85</v>
      </c>
      <c r="S77" s="34">
        <v>46013.61</v>
      </c>
      <c r="T77" s="34">
        <v>240899.29</v>
      </c>
      <c r="U77" s="34">
        <v>429938.29</v>
      </c>
      <c r="V77" s="34">
        <v>551105.21</v>
      </c>
      <c r="W77" s="34">
        <v>41275.49</v>
      </c>
      <c r="X77" s="34">
        <v>387246.17</v>
      </c>
    </row>
    <row r="78" spans="1:24" ht="12.75">
      <c r="A78" s="35">
        <v>6</v>
      </c>
      <c r="B78" s="35">
        <v>20</v>
      </c>
      <c r="C78" s="35">
        <v>3</v>
      </c>
      <c r="D78" s="36">
        <v>2</v>
      </c>
      <c r="E78" s="37"/>
      <c r="F78" s="32" t="s">
        <v>86</v>
      </c>
      <c r="G78" s="58" t="s">
        <v>154</v>
      </c>
      <c r="H78" s="34">
        <v>17940010.28</v>
      </c>
      <c r="I78" s="34">
        <v>471200.91</v>
      </c>
      <c r="J78" s="34">
        <v>94923.05</v>
      </c>
      <c r="K78" s="34">
        <v>4217210.77</v>
      </c>
      <c r="L78" s="34">
        <v>0</v>
      </c>
      <c r="M78" s="34">
        <v>5105.3</v>
      </c>
      <c r="N78" s="34">
        <v>2174318.09</v>
      </c>
      <c r="O78" s="34">
        <v>1232199.65</v>
      </c>
      <c r="P78" s="34">
        <v>4662298.75</v>
      </c>
      <c r="Q78" s="34">
        <v>24570.17</v>
      </c>
      <c r="R78" s="34">
        <v>2957291.27</v>
      </c>
      <c r="S78" s="34">
        <v>69609.92</v>
      </c>
      <c r="T78" s="34">
        <v>244925.52</v>
      </c>
      <c r="U78" s="34">
        <v>1081766.66</v>
      </c>
      <c r="V78" s="34">
        <v>402319.42</v>
      </c>
      <c r="W78" s="34">
        <v>51656.53</v>
      </c>
      <c r="X78" s="34">
        <v>250614.27</v>
      </c>
    </row>
    <row r="79" spans="1:24" ht="12.75">
      <c r="A79" s="35">
        <v>6</v>
      </c>
      <c r="B79" s="35">
        <v>9</v>
      </c>
      <c r="C79" s="35">
        <v>8</v>
      </c>
      <c r="D79" s="36">
        <v>2</v>
      </c>
      <c r="E79" s="37"/>
      <c r="F79" s="32" t="s">
        <v>86</v>
      </c>
      <c r="G79" s="58" t="s">
        <v>155</v>
      </c>
      <c r="H79" s="34">
        <v>28150197.6</v>
      </c>
      <c r="I79" s="34">
        <v>2212295.43</v>
      </c>
      <c r="J79" s="34">
        <v>324981.75</v>
      </c>
      <c r="K79" s="34">
        <v>3491097.35</v>
      </c>
      <c r="L79" s="34">
        <v>2460</v>
      </c>
      <c r="M79" s="34">
        <v>156112.1</v>
      </c>
      <c r="N79" s="34">
        <v>3366606.8</v>
      </c>
      <c r="O79" s="34">
        <v>698789.85</v>
      </c>
      <c r="P79" s="34">
        <v>9603299.15</v>
      </c>
      <c r="Q79" s="34">
        <v>137708.64</v>
      </c>
      <c r="R79" s="34">
        <v>4328253.26</v>
      </c>
      <c r="S79" s="34">
        <v>834.68</v>
      </c>
      <c r="T79" s="34">
        <v>529993.14</v>
      </c>
      <c r="U79" s="34">
        <v>2001727.33</v>
      </c>
      <c r="V79" s="34">
        <v>449954.27</v>
      </c>
      <c r="W79" s="34">
        <v>56000</v>
      </c>
      <c r="X79" s="34">
        <v>790083.85</v>
      </c>
    </row>
    <row r="80" spans="1:24" ht="12.75">
      <c r="A80" s="35">
        <v>6</v>
      </c>
      <c r="B80" s="35">
        <v>1</v>
      </c>
      <c r="C80" s="35">
        <v>7</v>
      </c>
      <c r="D80" s="36">
        <v>2</v>
      </c>
      <c r="E80" s="37"/>
      <c r="F80" s="32" t="s">
        <v>86</v>
      </c>
      <c r="G80" s="58" t="s">
        <v>156</v>
      </c>
      <c r="H80" s="34">
        <v>11721069.79</v>
      </c>
      <c r="I80" s="34">
        <v>662363.24</v>
      </c>
      <c r="J80" s="34">
        <v>0</v>
      </c>
      <c r="K80" s="34">
        <v>583385.75</v>
      </c>
      <c r="L80" s="34">
        <v>153123.56</v>
      </c>
      <c r="M80" s="34">
        <v>213150.42</v>
      </c>
      <c r="N80" s="34">
        <v>1734554.95</v>
      </c>
      <c r="O80" s="34">
        <v>99055.5</v>
      </c>
      <c r="P80" s="34">
        <v>4952707.65</v>
      </c>
      <c r="Q80" s="34">
        <v>24706.14</v>
      </c>
      <c r="R80" s="34">
        <v>2259796.35</v>
      </c>
      <c r="S80" s="34">
        <v>0</v>
      </c>
      <c r="T80" s="34">
        <v>221429.37</v>
      </c>
      <c r="U80" s="34">
        <v>335165.52</v>
      </c>
      <c r="V80" s="34">
        <v>313438.73</v>
      </c>
      <c r="W80" s="34">
        <v>3473.6</v>
      </c>
      <c r="X80" s="34">
        <v>164719.01</v>
      </c>
    </row>
    <row r="81" spans="1:24" ht="12.75">
      <c r="A81" s="35">
        <v>6</v>
      </c>
      <c r="B81" s="35">
        <v>14</v>
      </c>
      <c r="C81" s="35">
        <v>5</v>
      </c>
      <c r="D81" s="36">
        <v>2</v>
      </c>
      <c r="E81" s="37"/>
      <c r="F81" s="32" t="s">
        <v>86</v>
      </c>
      <c r="G81" s="58" t="s">
        <v>157</v>
      </c>
      <c r="H81" s="34">
        <v>24190540.08</v>
      </c>
      <c r="I81" s="34">
        <v>626056.67</v>
      </c>
      <c r="J81" s="34">
        <v>658293.44</v>
      </c>
      <c r="K81" s="34">
        <v>1295840.86</v>
      </c>
      <c r="L81" s="34">
        <v>90558.85</v>
      </c>
      <c r="M81" s="34">
        <v>26928.51</v>
      </c>
      <c r="N81" s="34">
        <v>2622598.15</v>
      </c>
      <c r="O81" s="34">
        <v>135828.61</v>
      </c>
      <c r="P81" s="34">
        <v>9435801.55</v>
      </c>
      <c r="Q81" s="34">
        <v>112756.89</v>
      </c>
      <c r="R81" s="34">
        <v>4030693.92</v>
      </c>
      <c r="S81" s="34">
        <v>511570.91</v>
      </c>
      <c r="T81" s="34">
        <v>386892.54</v>
      </c>
      <c r="U81" s="34">
        <v>2121439.76</v>
      </c>
      <c r="V81" s="34">
        <v>631500</v>
      </c>
      <c r="W81" s="34">
        <v>1302048.88</v>
      </c>
      <c r="X81" s="34">
        <v>201730.54</v>
      </c>
    </row>
    <row r="82" spans="1:24" ht="12.75">
      <c r="A82" s="35">
        <v>6</v>
      </c>
      <c r="B82" s="35">
        <v>6</v>
      </c>
      <c r="C82" s="35">
        <v>5</v>
      </c>
      <c r="D82" s="36">
        <v>2</v>
      </c>
      <c r="E82" s="37"/>
      <c r="F82" s="32" t="s">
        <v>86</v>
      </c>
      <c r="G82" s="58" t="s">
        <v>90</v>
      </c>
      <c r="H82" s="34">
        <v>27206223.12</v>
      </c>
      <c r="I82" s="34">
        <v>845156.74</v>
      </c>
      <c r="J82" s="34">
        <v>152476.48</v>
      </c>
      <c r="K82" s="34">
        <v>4048459.4</v>
      </c>
      <c r="L82" s="34">
        <v>0</v>
      </c>
      <c r="M82" s="34">
        <v>304488.25</v>
      </c>
      <c r="N82" s="34">
        <v>2799761.99</v>
      </c>
      <c r="O82" s="34">
        <v>211874.29</v>
      </c>
      <c r="P82" s="34">
        <v>11284092.24</v>
      </c>
      <c r="Q82" s="34">
        <v>136139.74</v>
      </c>
      <c r="R82" s="34">
        <v>4247666.47</v>
      </c>
      <c r="S82" s="34">
        <v>115154.5</v>
      </c>
      <c r="T82" s="34">
        <v>189799.64</v>
      </c>
      <c r="U82" s="34">
        <v>447681.41</v>
      </c>
      <c r="V82" s="34">
        <v>1738694.36</v>
      </c>
      <c r="W82" s="34">
        <v>102699.16</v>
      </c>
      <c r="X82" s="34">
        <v>582078.45</v>
      </c>
    </row>
    <row r="83" spans="1:24" ht="12.75">
      <c r="A83" s="35">
        <v>6</v>
      </c>
      <c r="B83" s="35">
        <v>6</v>
      </c>
      <c r="C83" s="35">
        <v>6</v>
      </c>
      <c r="D83" s="36">
        <v>2</v>
      </c>
      <c r="E83" s="37"/>
      <c r="F83" s="32" t="s">
        <v>86</v>
      </c>
      <c r="G83" s="58" t="s">
        <v>158</v>
      </c>
      <c r="H83" s="34">
        <v>12132860.96</v>
      </c>
      <c r="I83" s="34">
        <v>2280595.14</v>
      </c>
      <c r="J83" s="34">
        <v>397372.86</v>
      </c>
      <c r="K83" s="34">
        <v>515349.5</v>
      </c>
      <c r="L83" s="34">
        <v>0</v>
      </c>
      <c r="M83" s="34">
        <v>24622</v>
      </c>
      <c r="N83" s="34">
        <v>1284205.57</v>
      </c>
      <c r="O83" s="34">
        <v>190726.65</v>
      </c>
      <c r="P83" s="34">
        <v>3616565.05</v>
      </c>
      <c r="Q83" s="34">
        <v>23507.84</v>
      </c>
      <c r="R83" s="34">
        <v>2326729.51</v>
      </c>
      <c r="S83" s="34">
        <v>49554.46</v>
      </c>
      <c r="T83" s="34">
        <v>167482.67</v>
      </c>
      <c r="U83" s="34">
        <v>546821.07</v>
      </c>
      <c r="V83" s="34">
        <v>168672.48</v>
      </c>
      <c r="W83" s="34">
        <v>340944</v>
      </c>
      <c r="X83" s="34">
        <v>199712.16</v>
      </c>
    </row>
    <row r="84" spans="1:24" ht="12.75">
      <c r="A84" s="35">
        <v>6</v>
      </c>
      <c r="B84" s="35">
        <v>7</v>
      </c>
      <c r="C84" s="35">
        <v>5</v>
      </c>
      <c r="D84" s="36">
        <v>2</v>
      </c>
      <c r="E84" s="37"/>
      <c r="F84" s="32" t="s">
        <v>86</v>
      </c>
      <c r="G84" s="58" t="s">
        <v>91</v>
      </c>
      <c r="H84" s="34">
        <v>18220972.59</v>
      </c>
      <c r="I84" s="34">
        <v>532390.78</v>
      </c>
      <c r="J84" s="34">
        <v>170474.88</v>
      </c>
      <c r="K84" s="34">
        <v>336773.13</v>
      </c>
      <c r="L84" s="34">
        <v>0</v>
      </c>
      <c r="M84" s="34">
        <v>27575.67</v>
      </c>
      <c r="N84" s="34">
        <v>1991199.2</v>
      </c>
      <c r="O84" s="34">
        <v>76341.92</v>
      </c>
      <c r="P84" s="34">
        <v>8188435.74</v>
      </c>
      <c r="Q84" s="34">
        <v>511848.46</v>
      </c>
      <c r="R84" s="34">
        <v>3256199.41</v>
      </c>
      <c r="S84" s="34">
        <v>0</v>
      </c>
      <c r="T84" s="34">
        <v>302007.46</v>
      </c>
      <c r="U84" s="34">
        <v>1837660.51</v>
      </c>
      <c r="V84" s="34">
        <v>248892.22</v>
      </c>
      <c r="W84" s="34">
        <v>608304.95</v>
      </c>
      <c r="X84" s="34">
        <v>132868.26</v>
      </c>
    </row>
    <row r="85" spans="1:24" ht="12.75">
      <c r="A85" s="35">
        <v>6</v>
      </c>
      <c r="B85" s="35">
        <v>18</v>
      </c>
      <c r="C85" s="35">
        <v>4</v>
      </c>
      <c r="D85" s="36">
        <v>2</v>
      </c>
      <c r="E85" s="37"/>
      <c r="F85" s="32" t="s">
        <v>86</v>
      </c>
      <c r="G85" s="58" t="s">
        <v>159</v>
      </c>
      <c r="H85" s="34">
        <v>8883518.42</v>
      </c>
      <c r="I85" s="34">
        <v>240796.79</v>
      </c>
      <c r="J85" s="34">
        <v>263756.28</v>
      </c>
      <c r="K85" s="34">
        <v>1151060.7</v>
      </c>
      <c r="L85" s="34">
        <v>7399</v>
      </c>
      <c r="M85" s="34">
        <v>66725.97</v>
      </c>
      <c r="N85" s="34">
        <v>1123326.6</v>
      </c>
      <c r="O85" s="34">
        <v>80711.47</v>
      </c>
      <c r="P85" s="34">
        <v>3296256.69</v>
      </c>
      <c r="Q85" s="34">
        <v>15416.31</v>
      </c>
      <c r="R85" s="34">
        <v>1670481.05</v>
      </c>
      <c r="S85" s="34">
        <v>0</v>
      </c>
      <c r="T85" s="34">
        <v>76756.58</v>
      </c>
      <c r="U85" s="34">
        <v>346407.66</v>
      </c>
      <c r="V85" s="34">
        <v>413008.05</v>
      </c>
      <c r="W85" s="34">
        <v>6548.37</v>
      </c>
      <c r="X85" s="34">
        <v>124866.9</v>
      </c>
    </row>
    <row r="86" spans="1:24" ht="12.75">
      <c r="A86" s="35">
        <v>6</v>
      </c>
      <c r="B86" s="35">
        <v>9</v>
      </c>
      <c r="C86" s="35">
        <v>9</v>
      </c>
      <c r="D86" s="36">
        <v>2</v>
      </c>
      <c r="E86" s="37"/>
      <c r="F86" s="32" t="s">
        <v>86</v>
      </c>
      <c r="G86" s="58" t="s">
        <v>160</v>
      </c>
      <c r="H86" s="34">
        <v>13831462.57</v>
      </c>
      <c r="I86" s="34">
        <v>566940.31</v>
      </c>
      <c r="J86" s="34">
        <v>324732.9</v>
      </c>
      <c r="K86" s="34">
        <v>2497523.68</v>
      </c>
      <c r="L86" s="34">
        <v>0</v>
      </c>
      <c r="M86" s="34">
        <v>39262.95</v>
      </c>
      <c r="N86" s="34">
        <v>1376984.38</v>
      </c>
      <c r="O86" s="34">
        <v>192630.55</v>
      </c>
      <c r="P86" s="34">
        <v>5113842.37</v>
      </c>
      <c r="Q86" s="34">
        <v>62271.05</v>
      </c>
      <c r="R86" s="34">
        <v>2032809.82</v>
      </c>
      <c r="S86" s="34">
        <v>0</v>
      </c>
      <c r="T86" s="34">
        <v>398111.01</v>
      </c>
      <c r="U86" s="34">
        <v>731304.06</v>
      </c>
      <c r="V86" s="34">
        <v>409432.3</v>
      </c>
      <c r="W86" s="34">
        <v>1499.28</v>
      </c>
      <c r="X86" s="34">
        <v>84117.91</v>
      </c>
    </row>
    <row r="87" spans="1:24" ht="12.75">
      <c r="A87" s="35">
        <v>6</v>
      </c>
      <c r="B87" s="35">
        <v>11</v>
      </c>
      <c r="C87" s="35">
        <v>4</v>
      </c>
      <c r="D87" s="36">
        <v>2</v>
      </c>
      <c r="E87" s="37"/>
      <c r="F87" s="32" t="s">
        <v>86</v>
      </c>
      <c r="G87" s="58" t="s">
        <v>161</v>
      </c>
      <c r="H87" s="34">
        <v>28759850.27</v>
      </c>
      <c r="I87" s="34">
        <v>388264.05</v>
      </c>
      <c r="J87" s="34">
        <v>0</v>
      </c>
      <c r="K87" s="34">
        <v>499525.86</v>
      </c>
      <c r="L87" s="34">
        <v>0</v>
      </c>
      <c r="M87" s="34">
        <v>234901.23</v>
      </c>
      <c r="N87" s="34">
        <v>2392075.16</v>
      </c>
      <c r="O87" s="34">
        <v>170954.45</v>
      </c>
      <c r="P87" s="34">
        <v>15321583.38</v>
      </c>
      <c r="Q87" s="34">
        <v>97260.15</v>
      </c>
      <c r="R87" s="34">
        <v>6216863.37</v>
      </c>
      <c r="S87" s="34">
        <v>0</v>
      </c>
      <c r="T87" s="34">
        <v>989572.32</v>
      </c>
      <c r="U87" s="34">
        <v>476917.5</v>
      </c>
      <c r="V87" s="34">
        <v>858070.06</v>
      </c>
      <c r="W87" s="34">
        <v>136548.31</v>
      </c>
      <c r="X87" s="34">
        <v>977314.43</v>
      </c>
    </row>
    <row r="88" spans="1:24" ht="12.75">
      <c r="A88" s="35">
        <v>6</v>
      </c>
      <c r="B88" s="35">
        <v>2</v>
      </c>
      <c r="C88" s="35">
        <v>8</v>
      </c>
      <c r="D88" s="36">
        <v>2</v>
      </c>
      <c r="E88" s="37"/>
      <c r="F88" s="32" t="s">
        <v>86</v>
      </c>
      <c r="G88" s="58" t="s">
        <v>162</v>
      </c>
      <c r="H88" s="34">
        <v>17075095.36</v>
      </c>
      <c r="I88" s="34">
        <v>1226200.26</v>
      </c>
      <c r="J88" s="34">
        <v>29795.71</v>
      </c>
      <c r="K88" s="34">
        <v>835600.88</v>
      </c>
      <c r="L88" s="34">
        <v>0</v>
      </c>
      <c r="M88" s="34">
        <v>0</v>
      </c>
      <c r="N88" s="34">
        <v>1418447.95</v>
      </c>
      <c r="O88" s="34">
        <v>298524.31</v>
      </c>
      <c r="P88" s="34">
        <v>8188377.63</v>
      </c>
      <c r="Q88" s="34">
        <v>70624.49</v>
      </c>
      <c r="R88" s="34">
        <v>3269975.38</v>
      </c>
      <c r="S88" s="34">
        <v>3000</v>
      </c>
      <c r="T88" s="34">
        <v>303280.3</v>
      </c>
      <c r="U88" s="34">
        <v>683376.51</v>
      </c>
      <c r="V88" s="34">
        <v>355699.17</v>
      </c>
      <c r="W88" s="34">
        <v>98027.31</v>
      </c>
      <c r="X88" s="34">
        <v>294165.46</v>
      </c>
    </row>
    <row r="89" spans="1:24" ht="12.75">
      <c r="A89" s="35">
        <v>6</v>
      </c>
      <c r="B89" s="35">
        <v>14</v>
      </c>
      <c r="C89" s="35">
        <v>6</v>
      </c>
      <c r="D89" s="36">
        <v>2</v>
      </c>
      <c r="E89" s="37"/>
      <c r="F89" s="32" t="s">
        <v>86</v>
      </c>
      <c r="G89" s="58" t="s">
        <v>163</v>
      </c>
      <c r="H89" s="34">
        <v>28577879.17</v>
      </c>
      <c r="I89" s="34">
        <v>7272373.73</v>
      </c>
      <c r="J89" s="34">
        <v>0</v>
      </c>
      <c r="K89" s="34">
        <v>2671391.42</v>
      </c>
      <c r="L89" s="34">
        <v>118822.79</v>
      </c>
      <c r="M89" s="34">
        <v>106079.41</v>
      </c>
      <c r="N89" s="34">
        <v>2178940.18</v>
      </c>
      <c r="O89" s="34">
        <v>236391.73</v>
      </c>
      <c r="P89" s="34">
        <v>9077976.67</v>
      </c>
      <c r="Q89" s="34">
        <v>100782.67</v>
      </c>
      <c r="R89" s="34">
        <v>3966337.66</v>
      </c>
      <c r="S89" s="34">
        <v>10000</v>
      </c>
      <c r="T89" s="34">
        <v>526977.41</v>
      </c>
      <c r="U89" s="34">
        <v>491249.76</v>
      </c>
      <c r="V89" s="34">
        <v>1382690.74</v>
      </c>
      <c r="W89" s="34">
        <v>101807.75</v>
      </c>
      <c r="X89" s="34">
        <v>336057.25</v>
      </c>
    </row>
    <row r="90" spans="1:24" ht="12.75">
      <c r="A90" s="35">
        <v>6</v>
      </c>
      <c r="B90" s="35">
        <v>1</v>
      </c>
      <c r="C90" s="35">
        <v>8</v>
      </c>
      <c r="D90" s="36">
        <v>2</v>
      </c>
      <c r="E90" s="37"/>
      <c r="F90" s="32" t="s">
        <v>86</v>
      </c>
      <c r="G90" s="58" t="s">
        <v>164</v>
      </c>
      <c r="H90" s="34">
        <v>12540833.42</v>
      </c>
      <c r="I90" s="34">
        <v>1002472.98</v>
      </c>
      <c r="J90" s="34">
        <v>276954.71</v>
      </c>
      <c r="K90" s="34">
        <v>826867.84</v>
      </c>
      <c r="L90" s="34">
        <v>0</v>
      </c>
      <c r="M90" s="34">
        <v>153871.2</v>
      </c>
      <c r="N90" s="34">
        <v>1645360.89</v>
      </c>
      <c r="O90" s="34">
        <v>227324.97</v>
      </c>
      <c r="P90" s="34">
        <v>4768660.21</v>
      </c>
      <c r="Q90" s="34">
        <v>38773.01</v>
      </c>
      <c r="R90" s="34">
        <v>2273912.57</v>
      </c>
      <c r="S90" s="34">
        <v>12755.31</v>
      </c>
      <c r="T90" s="34">
        <v>254531.45</v>
      </c>
      <c r="U90" s="34">
        <v>306337.48</v>
      </c>
      <c r="V90" s="34">
        <v>519605.59</v>
      </c>
      <c r="W90" s="34">
        <v>105048.9</v>
      </c>
      <c r="X90" s="34">
        <v>128356.31</v>
      </c>
    </row>
    <row r="91" spans="1:24" ht="12.75">
      <c r="A91" s="35">
        <v>6</v>
      </c>
      <c r="B91" s="35">
        <v>3</v>
      </c>
      <c r="C91" s="35">
        <v>7</v>
      </c>
      <c r="D91" s="36">
        <v>2</v>
      </c>
      <c r="E91" s="37"/>
      <c r="F91" s="32" t="s">
        <v>86</v>
      </c>
      <c r="G91" s="58" t="s">
        <v>165</v>
      </c>
      <c r="H91" s="34">
        <v>10856703.18</v>
      </c>
      <c r="I91" s="34">
        <v>664560.16</v>
      </c>
      <c r="J91" s="34">
        <v>0</v>
      </c>
      <c r="K91" s="34">
        <v>710531.54</v>
      </c>
      <c r="L91" s="34">
        <v>0</v>
      </c>
      <c r="M91" s="34">
        <v>122155.86</v>
      </c>
      <c r="N91" s="34">
        <v>1351585.41</v>
      </c>
      <c r="O91" s="34">
        <v>78353.73</v>
      </c>
      <c r="P91" s="34">
        <v>4206558.28</v>
      </c>
      <c r="Q91" s="34">
        <v>20832.94</v>
      </c>
      <c r="R91" s="34">
        <v>2774207.89</v>
      </c>
      <c r="S91" s="34">
        <v>117191.44</v>
      </c>
      <c r="T91" s="34">
        <v>120793.62</v>
      </c>
      <c r="U91" s="34">
        <v>219606.47</v>
      </c>
      <c r="V91" s="34">
        <v>209527.91</v>
      </c>
      <c r="W91" s="34">
        <v>59798.51</v>
      </c>
      <c r="X91" s="34">
        <v>200999.42</v>
      </c>
    </row>
    <row r="92" spans="1:24" ht="12.75">
      <c r="A92" s="35">
        <v>6</v>
      </c>
      <c r="B92" s="35">
        <v>8</v>
      </c>
      <c r="C92" s="35">
        <v>7</v>
      </c>
      <c r="D92" s="36">
        <v>2</v>
      </c>
      <c r="E92" s="37"/>
      <c r="F92" s="32" t="s">
        <v>86</v>
      </c>
      <c r="G92" s="58" t="s">
        <v>92</v>
      </c>
      <c r="H92" s="34">
        <v>31832918.58</v>
      </c>
      <c r="I92" s="34">
        <v>177382.32</v>
      </c>
      <c r="J92" s="34">
        <v>0</v>
      </c>
      <c r="K92" s="34">
        <v>775093.6</v>
      </c>
      <c r="L92" s="34">
        <v>0</v>
      </c>
      <c r="M92" s="34">
        <v>163107.83</v>
      </c>
      <c r="N92" s="34">
        <v>3673486.9</v>
      </c>
      <c r="O92" s="34">
        <v>131650.09</v>
      </c>
      <c r="P92" s="34">
        <v>11004977.3</v>
      </c>
      <c r="Q92" s="34">
        <v>93636.02</v>
      </c>
      <c r="R92" s="34">
        <v>5510786.85</v>
      </c>
      <c r="S92" s="34">
        <v>0</v>
      </c>
      <c r="T92" s="34">
        <v>221679</v>
      </c>
      <c r="U92" s="34">
        <v>8008396.5</v>
      </c>
      <c r="V92" s="34">
        <v>986107.57</v>
      </c>
      <c r="W92" s="34">
        <v>184748.64</v>
      </c>
      <c r="X92" s="34">
        <v>901865.96</v>
      </c>
    </row>
    <row r="93" spans="1:24" ht="12.75">
      <c r="A93" s="35">
        <v>6</v>
      </c>
      <c r="B93" s="35">
        <v>18</v>
      </c>
      <c r="C93" s="35">
        <v>5</v>
      </c>
      <c r="D93" s="36">
        <v>2</v>
      </c>
      <c r="E93" s="37"/>
      <c r="F93" s="32" t="s">
        <v>86</v>
      </c>
      <c r="G93" s="58" t="s">
        <v>166</v>
      </c>
      <c r="H93" s="34">
        <v>21120072.52</v>
      </c>
      <c r="I93" s="34">
        <v>1116768.54</v>
      </c>
      <c r="J93" s="34">
        <v>0</v>
      </c>
      <c r="K93" s="34">
        <v>526043.39</v>
      </c>
      <c r="L93" s="34">
        <v>0</v>
      </c>
      <c r="M93" s="34">
        <v>52662</v>
      </c>
      <c r="N93" s="34">
        <v>2673457.61</v>
      </c>
      <c r="O93" s="34">
        <v>113499.29</v>
      </c>
      <c r="P93" s="34">
        <v>7962887.58</v>
      </c>
      <c r="Q93" s="34">
        <v>75344.85</v>
      </c>
      <c r="R93" s="34">
        <v>4412027.69</v>
      </c>
      <c r="S93" s="34">
        <v>343418.46</v>
      </c>
      <c r="T93" s="34">
        <v>633929.27</v>
      </c>
      <c r="U93" s="34">
        <v>343783.8</v>
      </c>
      <c r="V93" s="34">
        <v>1071728.07</v>
      </c>
      <c r="W93" s="34">
        <v>911743.21</v>
      </c>
      <c r="X93" s="34">
        <v>882778.76</v>
      </c>
    </row>
    <row r="94" spans="1:24" ht="12.75">
      <c r="A94" s="35">
        <v>6</v>
      </c>
      <c r="B94" s="35">
        <v>10</v>
      </c>
      <c r="C94" s="35">
        <v>2</v>
      </c>
      <c r="D94" s="36">
        <v>2</v>
      </c>
      <c r="E94" s="37"/>
      <c r="F94" s="32" t="s">
        <v>86</v>
      </c>
      <c r="G94" s="58" t="s">
        <v>167</v>
      </c>
      <c r="H94" s="34">
        <v>17370560.8</v>
      </c>
      <c r="I94" s="34">
        <v>442321.2</v>
      </c>
      <c r="J94" s="34">
        <v>312369.23</v>
      </c>
      <c r="K94" s="34">
        <v>683914.68</v>
      </c>
      <c r="L94" s="34">
        <v>0</v>
      </c>
      <c r="M94" s="34">
        <v>20967.65</v>
      </c>
      <c r="N94" s="34">
        <v>2773925.8</v>
      </c>
      <c r="O94" s="34">
        <v>232020.89</v>
      </c>
      <c r="P94" s="34">
        <v>6677695.59</v>
      </c>
      <c r="Q94" s="34">
        <v>59587.54</v>
      </c>
      <c r="R94" s="34">
        <v>3193827.7</v>
      </c>
      <c r="S94" s="34">
        <v>332430.8</v>
      </c>
      <c r="T94" s="34">
        <v>242183.63</v>
      </c>
      <c r="U94" s="34">
        <v>1241754.48</v>
      </c>
      <c r="V94" s="34">
        <v>358287.19</v>
      </c>
      <c r="W94" s="34">
        <v>376347.28</v>
      </c>
      <c r="X94" s="34">
        <v>422927.14</v>
      </c>
    </row>
    <row r="95" spans="1:24" ht="12.75">
      <c r="A95" s="35">
        <v>6</v>
      </c>
      <c r="B95" s="35">
        <v>20</v>
      </c>
      <c r="C95" s="35">
        <v>5</v>
      </c>
      <c r="D95" s="36">
        <v>2</v>
      </c>
      <c r="E95" s="37"/>
      <c r="F95" s="32" t="s">
        <v>86</v>
      </c>
      <c r="G95" s="58" t="s">
        <v>168</v>
      </c>
      <c r="H95" s="34">
        <v>17300961.31</v>
      </c>
      <c r="I95" s="34">
        <v>289021.01</v>
      </c>
      <c r="J95" s="34">
        <v>63557.76</v>
      </c>
      <c r="K95" s="34">
        <v>968664.22</v>
      </c>
      <c r="L95" s="34">
        <v>0</v>
      </c>
      <c r="M95" s="34">
        <v>0</v>
      </c>
      <c r="N95" s="34">
        <v>1849498.17</v>
      </c>
      <c r="O95" s="34">
        <v>191064.91</v>
      </c>
      <c r="P95" s="34">
        <v>8480358.59</v>
      </c>
      <c r="Q95" s="34">
        <v>47292.19</v>
      </c>
      <c r="R95" s="34">
        <v>3401440.76</v>
      </c>
      <c r="S95" s="34">
        <v>0</v>
      </c>
      <c r="T95" s="34">
        <v>230554.79</v>
      </c>
      <c r="U95" s="34">
        <v>1217118.61</v>
      </c>
      <c r="V95" s="34">
        <v>363544.48</v>
      </c>
      <c r="W95" s="34">
        <v>95577.24</v>
      </c>
      <c r="X95" s="34">
        <v>103268.58</v>
      </c>
    </row>
    <row r="96" spans="1:24" ht="12.75">
      <c r="A96" s="35">
        <v>6</v>
      </c>
      <c r="B96" s="35">
        <v>12</v>
      </c>
      <c r="C96" s="35">
        <v>4</v>
      </c>
      <c r="D96" s="36">
        <v>2</v>
      </c>
      <c r="E96" s="37"/>
      <c r="F96" s="32" t="s">
        <v>86</v>
      </c>
      <c r="G96" s="58" t="s">
        <v>169</v>
      </c>
      <c r="H96" s="34">
        <v>15519437.97</v>
      </c>
      <c r="I96" s="34">
        <v>276862.23</v>
      </c>
      <c r="J96" s="34">
        <v>349077.57</v>
      </c>
      <c r="K96" s="34">
        <v>2323229.46</v>
      </c>
      <c r="L96" s="34">
        <v>0</v>
      </c>
      <c r="M96" s="34">
        <v>5032.16</v>
      </c>
      <c r="N96" s="34">
        <v>1417953.38</v>
      </c>
      <c r="O96" s="34">
        <v>243784.09</v>
      </c>
      <c r="P96" s="34">
        <v>5079815.47</v>
      </c>
      <c r="Q96" s="34">
        <v>52949.39</v>
      </c>
      <c r="R96" s="34">
        <v>3275422.19</v>
      </c>
      <c r="S96" s="34">
        <v>0</v>
      </c>
      <c r="T96" s="34">
        <v>143246.8</v>
      </c>
      <c r="U96" s="34">
        <v>488708.73</v>
      </c>
      <c r="V96" s="34">
        <v>377322.4</v>
      </c>
      <c r="W96" s="34">
        <v>1389229.75</v>
      </c>
      <c r="X96" s="34">
        <v>96804.35</v>
      </c>
    </row>
    <row r="97" spans="1:24" ht="12.75">
      <c r="A97" s="35">
        <v>6</v>
      </c>
      <c r="B97" s="35">
        <v>1</v>
      </c>
      <c r="C97" s="35">
        <v>9</v>
      </c>
      <c r="D97" s="36">
        <v>2</v>
      </c>
      <c r="E97" s="37"/>
      <c r="F97" s="32" t="s">
        <v>86</v>
      </c>
      <c r="G97" s="58" t="s">
        <v>170</v>
      </c>
      <c r="H97" s="34">
        <v>15745929.77</v>
      </c>
      <c r="I97" s="34">
        <v>1910893.93</v>
      </c>
      <c r="J97" s="34">
        <v>0</v>
      </c>
      <c r="K97" s="34">
        <v>807521.39</v>
      </c>
      <c r="L97" s="34">
        <v>0</v>
      </c>
      <c r="M97" s="34">
        <v>84784.55</v>
      </c>
      <c r="N97" s="34">
        <v>1746096.68</v>
      </c>
      <c r="O97" s="34">
        <v>265992.86</v>
      </c>
      <c r="P97" s="34">
        <v>6900318.08</v>
      </c>
      <c r="Q97" s="34">
        <v>34399.07</v>
      </c>
      <c r="R97" s="34">
        <v>2618363.02</v>
      </c>
      <c r="S97" s="34">
        <v>0</v>
      </c>
      <c r="T97" s="34">
        <v>103226.57</v>
      </c>
      <c r="U97" s="34">
        <v>531074.42</v>
      </c>
      <c r="V97" s="34">
        <v>499342.13</v>
      </c>
      <c r="W97" s="34">
        <v>108287.42</v>
      </c>
      <c r="X97" s="34">
        <v>135629.65</v>
      </c>
    </row>
    <row r="98" spans="1:24" ht="12.75">
      <c r="A98" s="35">
        <v>6</v>
      </c>
      <c r="B98" s="35">
        <v>6</v>
      </c>
      <c r="C98" s="35">
        <v>7</v>
      </c>
      <c r="D98" s="36">
        <v>2</v>
      </c>
      <c r="E98" s="37"/>
      <c r="F98" s="32" t="s">
        <v>86</v>
      </c>
      <c r="G98" s="58" t="s">
        <v>171</v>
      </c>
      <c r="H98" s="34">
        <v>12416221.28</v>
      </c>
      <c r="I98" s="34">
        <v>348006.74</v>
      </c>
      <c r="J98" s="34">
        <v>269214.47</v>
      </c>
      <c r="K98" s="34">
        <v>913211.87</v>
      </c>
      <c r="L98" s="34">
        <v>0</v>
      </c>
      <c r="M98" s="34">
        <v>92140.38</v>
      </c>
      <c r="N98" s="34">
        <v>1518568.85</v>
      </c>
      <c r="O98" s="34">
        <v>121415.05</v>
      </c>
      <c r="P98" s="34">
        <v>4530651.01</v>
      </c>
      <c r="Q98" s="34">
        <v>27917.82</v>
      </c>
      <c r="R98" s="34">
        <v>2359310.56</v>
      </c>
      <c r="S98" s="34">
        <v>0</v>
      </c>
      <c r="T98" s="34">
        <v>120368.32</v>
      </c>
      <c r="U98" s="34">
        <v>165657.9</v>
      </c>
      <c r="V98" s="34">
        <v>580235.53</v>
      </c>
      <c r="W98" s="34">
        <v>1207300.17</v>
      </c>
      <c r="X98" s="34">
        <v>162222.61</v>
      </c>
    </row>
    <row r="99" spans="1:24" ht="12.75">
      <c r="A99" s="35">
        <v>6</v>
      </c>
      <c r="B99" s="35">
        <v>2</v>
      </c>
      <c r="C99" s="35">
        <v>9</v>
      </c>
      <c r="D99" s="36">
        <v>2</v>
      </c>
      <c r="E99" s="37"/>
      <c r="F99" s="32" t="s">
        <v>86</v>
      </c>
      <c r="G99" s="58" t="s">
        <v>172</v>
      </c>
      <c r="H99" s="34">
        <v>12373964.56</v>
      </c>
      <c r="I99" s="34">
        <v>831040.12</v>
      </c>
      <c r="J99" s="34">
        <v>0</v>
      </c>
      <c r="K99" s="34">
        <v>869348.95</v>
      </c>
      <c r="L99" s="34">
        <v>0</v>
      </c>
      <c r="M99" s="34">
        <v>4215.6</v>
      </c>
      <c r="N99" s="34">
        <v>1223328.5</v>
      </c>
      <c r="O99" s="34">
        <v>114028.81</v>
      </c>
      <c r="P99" s="34">
        <v>4960570.78</v>
      </c>
      <c r="Q99" s="34">
        <v>97882.61</v>
      </c>
      <c r="R99" s="34">
        <v>2099399.81</v>
      </c>
      <c r="S99" s="34">
        <v>0</v>
      </c>
      <c r="T99" s="34">
        <v>40335</v>
      </c>
      <c r="U99" s="34">
        <v>373789.77</v>
      </c>
      <c r="V99" s="34">
        <v>485389.31</v>
      </c>
      <c r="W99" s="34">
        <v>1166484.1</v>
      </c>
      <c r="X99" s="34">
        <v>108151.2</v>
      </c>
    </row>
    <row r="100" spans="1:24" ht="12.75">
      <c r="A100" s="35">
        <v>6</v>
      </c>
      <c r="B100" s="35">
        <v>11</v>
      </c>
      <c r="C100" s="35">
        <v>5</v>
      </c>
      <c r="D100" s="36">
        <v>2</v>
      </c>
      <c r="E100" s="37"/>
      <c r="F100" s="32" t="s">
        <v>86</v>
      </c>
      <c r="G100" s="58" t="s">
        <v>93</v>
      </c>
      <c r="H100" s="34">
        <v>43573597.53</v>
      </c>
      <c r="I100" s="34">
        <v>791327.23</v>
      </c>
      <c r="J100" s="34">
        <v>0</v>
      </c>
      <c r="K100" s="34">
        <v>1800974.89</v>
      </c>
      <c r="L100" s="34">
        <v>0</v>
      </c>
      <c r="M100" s="34">
        <v>215154.79</v>
      </c>
      <c r="N100" s="34">
        <v>3595038.47</v>
      </c>
      <c r="O100" s="34">
        <v>526692.18</v>
      </c>
      <c r="P100" s="34">
        <v>22237593.31</v>
      </c>
      <c r="Q100" s="34">
        <v>98547.07</v>
      </c>
      <c r="R100" s="34">
        <v>8322225.21</v>
      </c>
      <c r="S100" s="34">
        <v>333505.56</v>
      </c>
      <c r="T100" s="34">
        <v>711153.1</v>
      </c>
      <c r="U100" s="34">
        <v>815741.47</v>
      </c>
      <c r="V100" s="34">
        <v>2953826.97</v>
      </c>
      <c r="W100" s="34">
        <v>220710.35</v>
      </c>
      <c r="X100" s="34">
        <v>951106.93</v>
      </c>
    </row>
    <row r="101" spans="1:24" ht="12.75">
      <c r="A101" s="35">
        <v>6</v>
      </c>
      <c r="B101" s="35">
        <v>14</v>
      </c>
      <c r="C101" s="35">
        <v>7</v>
      </c>
      <c r="D101" s="36">
        <v>2</v>
      </c>
      <c r="E101" s="37"/>
      <c r="F101" s="32" t="s">
        <v>86</v>
      </c>
      <c r="G101" s="58" t="s">
        <v>173</v>
      </c>
      <c r="H101" s="34">
        <v>10143012.97</v>
      </c>
      <c r="I101" s="34">
        <v>2414146.7</v>
      </c>
      <c r="J101" s="34">
        <v>97370.36</v>
      </c>
      <c r="K101" s="34">
        <v>158492.69</v>
      </c>
      <c r="L101" s="34">
        <v>133539.34</v>
      </c>
      <c r="M101" s="34">
        <v>70355.08</v>
      </c>
      <c r="N101" s="34">
        <v>1087687.06</v>
      </c>
      <c r="O101" s="34">
        <v>23382.58</v>
      </c>
      <c r="P101" s="34">
        <v>3160442.92</v>
      </c>
      <c r="Q101" s="34">
        <v>33885.74</v>
      </c>
      <c r="R101" s="34">
        <v>1635675.16</v>
      </c>
      <c r="S101" s="34">
        <v>126926.59</v>
      </c>
      <c r="T101" s="34">
        <v>201954.15</v>
      </c>
      <c r="U101" s="34">
        <v>522488.06</v>
      </c>
      <c r="V101" s="34">
        <v>177669.26</v>
      </c>
      <c r="W101" s="34">
        <v>98110.91</v>
      </c>
      <c r="X101" s="34">
        <v>200886.37</v>
      </c>
    </row>
    <row r="102" spans="1:24" ht="12.75">
      <c r="A102" s="35">
        <v>6</v>
      </c>
      <c r="B102" s="35">
        <v>17</v>
      </c>
      <c r="C102" s="35">
        <v>2</v>
      </c>
      <c r="D102" s="36">
        <v>2</v>
      </c>
      <c r="E102" s="37"/>
      <c r="F102" s="32" t="s">
        <v>86</v>
      </c>
      <c r="G102" s="58" t="s">
        <v>174</v>
      </c>
      <c r="H102" s="34">
        <v>24706179.2</v>
      </c>
      <c r="I102" s="34">
        <v>672865.24</v>
      </c>
      <c r="J102" s="34">
        <v>739693.46</v>
      </c>
      <c r="K102" s="34">
        <v>2889500.68</v>
      </c>
      <c r="L102" s="34">
        <v>0</v>
      </c>
      <c r="M102" s="34">
        <v>0</v>
      </c>
      <c r="N102" s="34">
        <v>2218257.95</v>
      </c>
      <c r="O102" s="34">
        <v>268544.15</v>
      </c>
      <c r="P102" s="34">
        <v>8893787.78</v>
      </c>
      <c r="Q102" s="34">
        <v>52751.95</v>
      </c>
      <c r="R102" s="34">
        <v>3864067.32</v>
      </c>
      <c r="S102" s="34">
        <v>0</v>
      </c>
      <c r="T102" s="34">
        <v>116381.46</v>
      </c>
      <c r="U102" s="34">
        <v>1902526.99</v>
      </c>
      <c r="V102" s="34">
        <v>2805832.31</v>
      </c>
      <c r="W102" s="34">
        <v>27058.93</v>
      </c>
      <c r="X102" s="34">
        <v>254910.98</v>
      </c>
    </row>
    <row r="103" spans="1:24" ht="12.75">
      <c r="A103" s="35">
        <v>6</v>
      </c>
      <c r="B103" s="35">
        <v>20</v>
      </c>
      <c r="C103" s="35">
        <v>6</v>
      </c>
      <c r="D103" s="36">
        <v>2</v>
      </c>
      <c r="E103" s="37"/>
      <c r="F103" s="32" t="s">
        <v>86</v>
      </c>
      <c r="G103" s="58" t="s">
        <v>175</v>
      </c>
      <c r="H103" s="34">
        <v>15672920.17</v>
      </c>
      <c r="I103" s="34">
        <v>593070.54</v>
      </c>
      <c r="J103" s="34">
        <v>0</v>
      </c>
      <c r="K103" s="34">
        <v>854061.79</v>
      </c>
      <c r="L103" s="34">
        <v>0</v>
      </c>
      <c r="M103" s="34">
        <v>3172.19</v>
      </c>
      <c r="N103" s="34">
        <v>1442591.61</v>
      </c>
      <c r="O103" s="34">
        <v>300229.5</v>
      </c>
      <c r="P103" s="34">
        <v>7561319.46</v>
      </c>
      <c r="Q103" s="34">
        <v>40628.44</v>
      </c>
      <c r="R103" s="34">
        <v>3702945.32</v>
      </c>
      <c r="S103" s="34">
        <v>276499.11</v>
      </c>
      <c r="T103" s="34">
        <v>117697.66</v>
      </c>
      <c r="U103" s="34">
        <v>398318.54</v>
      </c>
      <c r="V103" s="34">
        <v>133975</v>
      </c>
      <c r="W103" s="34">
        <v>53338.96</v>
      </c>
      <c r="X103" s="34">
        <v>195072.05</v>
      </c>
    </row>
    <row r="104" spans="1:24" ht="12.75">
      <c r="A104" s="35">
        <v>6</v>
      </c>
      <c r="B104" s="35">
        <v>8</v>
      </c>
      <c r="C104" s="35">
        <v>8</v>
      </c>
      <c r="D104" s="36">
        <v>2</v>
      </c>
      <c r="E104" s="37"/>
      <c r="F104" s="32" t="s">
        <v>86</v>
      </c>
      <c r="G104" s="58" t="s">
        <v>176</v>
      </c>
      <c r="H104" s="34">
        <v>18755964.25</v>
      </c>
      <c r="I104" s="34">
        <v>846714.46</v>
      </c>
      <c r="J104" s="34">
        <v>468790.52</v>
      </c>
      <c r="K104" s="34">
        <v>857252.62</v>
      </c>
      <c r="L104" s="34">
        <v>0</v>
      </c>
      <c r="M104" s="34">
        <v>12875.04</v>
      </c>
      <c r="N104" s="34">
        <v>1867998.21</v>
      </c>
      <c r="O104" s="34">
        <v>251290.56</v>
      </c>
      <c r="P104" s="34">
        <v>7325362.85</v>
      </c>
      <c r="Q104" s="34">
        <v>82702.12</v>
      </c>
      <c r="R104" s="34">
        <v>3628673.52</v>
      </c>
      <c r="S104" s="34">
        <v>0</v>
      </c>
      <c r="T104" s="34">
        <v>574931.19</v>
      </c>
      <c r="U104" s="34">
        <v>394359.74</v>
      </c>
      <c r="V104" s="34">
        <v>176566.33</v>
      </c>
      <c r="W104" s="34">
        <v>1922111.52</v>
      </c>
      <c r="X104" s="34">
        <v>346335.57</v>
      </c>
    </row>
    <row r="105" spans="1:24" ht="12.75">
      <c r="A105" s="35">
        <v>6</v>
      </c>
      <c r="B105" s="35">
        <v>1</v>
      </c>
      <c r="C105" s="35">
        <v>10</v>
      </c>
      <c r="D105" s="36">
        <v>2</v>
      </c>
      <c r="E105" s="37"/>
      <c r="F105" s="32" t="s">
        <v>86</v>
      </c>
      <c r="G105" s="58" t="s">
        <v>94</v>
      </c>
      <c r="H105" s="34">
        <v>31831729.41</v>
      </c>
      <c r="I105" s="34">
        <v>2994206.51</v>
      </c>
      <c r="J105" s="34">
        <v>626584.88</v>
      </c>
      <c r="K105" s="34">
        <v>1164003.11</v>
      </c>
      <c r="L105" s="34">
        <v>0</v>
      </c>
      <c r="M105" s="34">
        <v>55701.98</v>
      </c>
      <c r="N105" s="34">
        <v>2662334</v>
      </c>
      <c r="O105" s="34">
        <v>256203.08</v>
      </c>
      <c r="P105" s="34">
        <v>15474424.18</v>
      </c>
      <c r="Q105" s="34">
        <v>57100.35</v>
      </c>
      <c r="R105" s="34">
        <v>5709334.3</v>
      </c>
      <c r="S105" s="34">
        <v>340835.34</v>
      </c>
      <c r="T105" s="34">
        <v>385832</v>
      </c>
      <c r="U105" s="34">
        <v>617756.75</v>
      </c>
      <c r="V105" s="34">
        <v>1221891.88</v>
      </c>
      <c r="W105" s="34">
        <v>44000</v>
      </c>
      <c r="X105" s="34">
        <v>221521.05</v>
      </c>
    </row>
    <row r="106" spans="1:24" ht="12.75">
      <c r="A106" s="35">
        <v>6</v>
      </c>
      <c r="B106" s="35">
        <v>13</v>
      </c>
      <c r="C106" s="35">
        <v>3</v>
      </c>
      <c r="D106" s="36">
        <v>2</v>
      </c>
      <c r="E106" s="37"/>
      <c r="F106" s="32" t="s">
        <v>86</v>
      </c>
      <c r="G106" s="58" t="s">
        <v>177</v>
      </c>
      <c r="H106" s="34">
        <v>10804617.76</v>
      </c>
      <c r="I106" s="34">
        <v>435057.8</v>
      </c>
      <c r="J106" s="34">
        <v>0</v>
      </c>
      <c r="K106" s="34">
        <v>430243.22</v>
      </c>
      <c r="L106" s="34">
        <v>0</v>
      </c>
      <c r="M106" s="34">
        <v>68721.06</v>
      </c>
      <c r="N106" s="34">
        <v>1389095.3</v>
      </c>
      <c r="O106" s="34">
        <v>209428.31</v>
      </c>
      <c r="P106" s="34">
        <v>4504868.23</v>
      </c>
      <c r="Q106" s="34">
        <v>30664.16</v>
      </c>
      <c r="R106" s="34">
        <v>2384086.81</v>
      </c>
      <c r="S106" s="34">
        <v>90473.63</v>
      </c>
      <c r="T106" s="34">
        <v>212338.33</v>
      </c>
      <c r="U106" s="34">
        <v>198784.58</v>
      </c>
      <c r="V106" s="34">
        <v>470967.87</v>
      </c>
      <c r="W106" s="34">
        <v>83015.1</v>
      </c>
      <c r="X106" s="34">
        <v>296873.36</v>
      </c>
    </row>
    <row r="107" spans="1:24" ht="12.75">
      <c r="A107" s="35">
        <v>6</v>
      </c>
      <c r="B107" s="35">
        <v>10</v>
      </c>
      <c r="C107" s="35">
        <v>4</v>
      </c>
      <c r="D107" s="36">
        <v>2</v>
      </c>
      <c r="E107" s="37"/>
      <c r="F107" s="32" t="s">
        <v>86</v>
      </c>
      <c r="G107" s="58" t="s">
        <v>178</v>
      </c>
      <c r="H107" s="34">
        <v>27141235.08</v>
      </c>
      <c r="I107" s="34">
        <v>2929000.09</v>
      </c>
      <c r="J107" s="34">
        <v>440075.34</v>
      </c>
      <c r="K107" s="34">
        <v>463829.09</v>
      </c>
      <c r="L107" s="34">
        <v>0</v>
      </c>
      <c r="M107" s="34">
        <v>446336.47</v>
      </c>
      <c r="N107" s="34">
        <v>2575718.09</v>
      </c>
      <c r="O107" s="34">
        <v>239086.27</v>
      </c>
      <c r="P107" s="34">
        <v>9951057.36</v>
      </c>
      <c r="Q107" s="34">
        <v>74525.61</v>
      </c>
      <c r="R107" s="34">
        <v>5787523.03</v>
      </c>
      <c r="S107" s="34">
        <v>0</v>
      </c>
      <c r="T107" s="34">
        <v>111763.89</v>
      </c>
      <c r="U107" s="34">
        <v>1626432.25</v>
      </c>
      <c r="V107" s="34">
        <v>903982</v>
      </c>
      <c r="W107" s="34">
        <v>763773.51</v>
      </c>
      <c r="X107" s="34">
        <v>828132.08</v>
      </c>
    </row>
    <row r="108" spans="1:24" ht="12.75">
      <c r="A108" s="35">
        <v>6</v>
      </c>
      <c r="B108" s="35">
        <v>4</v>
      </c>
      <c r="C108" s="35">
        <v>5</v>
      </c>
      <c r="D108" s="36">
        <v>2</v>
      </c>
      <c r="E108" s="37"/>
      <c r="F108" s="32" t="s">
        <v>86</v>
      </c>
      <c r="G108" s="58" t="s">
        <v>179</v>
      </c>
      <c r="H108" s="34">
        <v>23361994.24</v>
      </c>
      <c r="I108" s="34">
        <v>5518847.83</v>
      </c>
      <c r="J108" s="34">
        <v>5000</v>
      </c>
      <c r="K108" s="34">
        <v>891170.65</v>
      </c>
      <c r="L108" s="34">
        <v>0</v>
      </c>
      <c r="M108" s="34">
        <v>150075.08</v>
      </c>
      <c r="N108" s="34">
        <v>2537972.63</v>
      </c>
      <c r="O108" s="34">
        <v>364725.67</v>
      </c>
      <c r="P108" s="34">
        <v>7372673.19</v>
      </c>
      <c r="Q108" s="34">
        <v>49083.9</v>
      </c>
      <c r="R108" s="34">
        <v>3671943.89</v>
      </c>
      <c r="S108" s="34">
        <v>141759.2</v>
      </c>
      <c r="T108" s="34">
        <v>203513.1</v>
      </c>
      <c r="U108" s="34">
        <v>1502953.62</v>
      </c>
      <c r="V108" s="34">
        <v>632234.82</v>
      </c>
      <c r="W108" s="34">
        <v>54671.71</v>
      </c>
      <c r="X108" s="34">
        <v>265368.95</v>
      </c>
    </row>
    <row r="109" spans="1:24" ht="12.75">
      <c r="A109" s="35">
        <v>6</v>
      </c>
      <c r="B109" s="35">
        <v>5</v>
      </c>
      <c r="C109" s="35">
        <v>6</v>
      </c>
      <c r="D109" s="36">
        <v>2</v>
      </c>
      <c r="E109" s="37"/>
      <c r="F109" s="32" t="s">
        <v>86</v>
      </c>
      <c r="G109" s="58" t="s">
        <v>180</v>
      </c>
      <c r="H109" s="34">
        <v>19919933.86</v>
      </c>
      <c r="I109" s="34">
        <v>643400.97</v>
      </c>
      <c r="J109" s="34">
        <v>56604.16</v>
      </c>
      <c r="K109" s="34">
        <v>1754399.52</v>
      </c>
      <c r="L109" s="34">
        <v>0</v>
      </c>
      <c r="M109" s="34">
        <v>55978.97</v>
      </c>
      <c r="N109" s="34">
        <v>1638356.01</v>
      </c>
      <c r="O109" s="34">
        <v>2314563.88</v>
      </c>
      <c r="P109" s="34">
        <v>7376147</v>
      </c>
      <c r="Q109" s="34">
        <v>64746.65</v>
      </c>
      <c r="R109" s="34">
        <v>3427924.6</v>
      </c>
      <c r="S109" s="34">
        <v>0</v>
      </c>
      <c r="T109" s="34">
        <v>406088.75</v>
      </c>
      <c r="U109" s="34">
        <v>1211906.84</v>
      </c>
      <c r="V109" s="34">
        <v>514000</v>
      </c>
      <c r="W109" s="34">
        <v>105765.16</v>
      </c>
      <c r="X109" s="34">
        <v>350051.35</v>
      </c>
    </row>
    <row r="110" spans="1:24" ht="12.75">
      <c r="A110" s="35">
        <v>6</v>
      </c>
      <c r="B110" s="35">
        <v>9</v>
      </c>
      <c r="C110" s="35">
        <v>10</v>
      </c>
      <c r="D110" s="36">
        <v>2</v>
      </c>
      <c r="E110" s="37"/>
      <c r="F110" s="32" t="s">
        <v>86</v>
      </c>
      <c r="G110" s="58" t="s">
        <v>181</v>
      </c>
      <c r="H110" s="34">
        <v>28448329.15</v>
      </c>
      <c r="I110" s="34">
        <v>524988.98</v>
      </c>
      <c r="J110" s="34">
        <v>16760</v>
      </c>
      <c r="K110" s="34">
        <v>1619876.18</v>
      </c>
      <c r="L110" s="34">
        <v>0</v>
      </c>
      <c r="M110" s="34">
        <v>432092.71</v>
      </c>
      <c r="N110" s="34">
        <v>2570818.86</v>
      </c>
      <c r="O110" s="34">
        <v>267486.22</v>
      </c>
      <c r="P110" s="34">
        <v>14068651.53</v>
      </c>
      <c r="Q110" s="34">
        <v>99454.66</v>
      </c>
      <c r="R110" s="34">
        <v>5642065.5</v>
      </c>
      <c r="S110" s="34">
        <v>0</v>
      </c>
      <c r="T110" s="34">
        <v>204634.51</v>
      </c>
      <c r="U110" s="34">
        <v>561405.56</v>
      </c>
      <c r="V110" s="34">
        <v>999385.14</v>
      </c>
      <c r="W110" s="34">
        <v>668215.18</v>
      </c>
      <c r="X110" s="34">
        <v>772494.12</v>
      </c>
    </row>
    <row r="111" spans="1:24" ht="12.75">
      <c r="A111" s="35">
        <v>6</v>
      </c>
      <c r="B111" s="35">
        <v>8</v>
      </c>
      <c r="C111" s="35">
        <v>9</v>
      </c>
      <c r="D111" s="36">
        <v>2</v>
      </c>
      <c r="E111" s="37"/>
      <c r="F111" s="32" t="s">
        <v>86</v>
      </c>
      <c r="G111" s="58" t="s">
        <v>182</v>
      </c>
      <c r="H111" s="34">
        <v>21547839.25</v>
      </c>
      <c r="I111" s="34">
        <v>5173989.65</v>
      </c>
      <c r="J111" s="34">
        <v>419118.53</v>
      </c>
      <c r="K111" s="34">
        <v>427034.84</v>
      </c>
      <c r="L111" s="34">
        <v>3028.9</v>
      </c>
      <c r="M111" s="34">
        <v>139616.13</v>
      </c>
      <c r="N111" s="34">
        <v>2001755.08</v>
      </c>
      <c r="O111" s="34">
        <v>233305.56</v>
      </c>
      <c r="P111" s="34">
        <v>8038785.47</v>
      </c>
      <c r="Q111" s="34">
        <v>73559.9</v>
      </c>
      <c r="R111" s="34">
        <v>3498057.84</v>
      </c>
      <c r="S111" s="34">
        <v>14922</v>
      </c>
      <c r="T111" s="34">
        <v>121845</v>
      </c>
      <c r="U111" s="34">
        <v>495331.68</v>
      </c>
      <c r="V111" s="34">
        <v>473760.54</v>
      </c>
      <c r="W111" s="34">
        <v>85563.83</v>
      </c>
      <c r="X111" s="34">
        <v>348164.3</v>
      </c>
    </row>
    <row r="112" spans="1:24" ht="12.75">
      <c r="A112" s="35">
        <v>6</v>
      </c>
      <c r="B112" s="35">
        <v>20</v>
      </c>
      <c r="C112" s="35">
        <v>7</v>
      </c>
      <c r="D112" s="36">
        <v>2</v>
      </c>
      <c r="E112" s="37"/>
      <c r="F112" s="32" t="s">
        <v>86</v>
      </c>
      <c r="G112" s="58" t="s">
        <v>183</v>
      </c>
      <c r="H112" s="34">
        <v>16411540.91</v>
      </c>
      <c r="I112" s="34">
        <v>382235.4</v>
      </c>
      <c r="J112" s="34">
        <v>201661.84</v>
      </c>
      <c r="K112" s="34">
        <v>859710.89</v>
      </c>
      <c r="L112" s="34">
        <v>83694.53</v>
      </c>
      <c r="M112" s="34">
        <v>608554.9</v>
      </c>
      <c r="N112" s="34">
        <v>1946328.03</v>
      </c>
      <c r="O112" s="34">
        <v>193327.63</v>
      </c>
      <c r="P112" s="34">
        <v>6119515.43</v>
      </c>
      <c r="Q112" s="34">
        <v>41298.77</v>
      </c>
      <c r="R112" s="34">
        <v>3151988.66</v>
      </c>
      <c r="S112" s="34">
        <v>3945.6</v>
      </c>
      <c r="T112" s="34">
        <v>355822.53</v>
      </c>
      <c r="U112" s="34">
        <v>275534.55</v>
      </c>
      <c r="V112" s="34">
        <v>868516.27</v>
      </c>
      <c r="W112" s="34">
        <v>1105395.29</v>
      </c>
      <c r="X112" s="34">
        <v>214010.59</v>
      </c>
    </row>
    <row r="113" spans="1:24" ht="12.75">
      <c r="A113" s="35">
        <v>6</v>
      </c>
      <c r="B113" s="35">
        <v>9</v>
      </c>
      <c r="C113" s="35">
        <v>11</v>
      </c>
      <c r="D113" s="36">
        <v>2</v>
      </c>
      <c r="E113" s="37"/>
      <c r="F113" s="32" t="s">
        <v>86</v>
      </c>
      <c r="G113" s="58" t="s">
        <v>184</v>
      </c>
      <c r="H113" s="34">
        <v>50792495.02</v>
      </c>
      <c r="I113" s="34">
        <v>725601.79</v>
      </c>
      <c r="J113" s="34">
        <v>0</v>
      </c>
      <c r="K113" s="34">
        <v>9521006.46</v>
      </c>
      <c r="L113" s="34">
        <v>0</v>
      </c>
      <c r="M113" s="34">
        <v>91122.67</v>
      </c>
      <c r="N113" s="34">
        <v>4736779.56</v>
      </c>
      <c r="O113" s="34">
        <v>495289.25</v>
      </c>
      <c r="P113" s="34">
        <v>23104544.75</v>
      </c>
      <c r="Q113" s="34">
        <v>252126.65</v>
      </c>
      <c r="R113" s="34">
        <v>7196626.7</v>
      </c>
      <c r="S113" s="34">
        <v>189785.98</v>
      </c>
      <c r="T113" s="34">
        <v>350673.53</v>
      </c>
      <c r="U113" s="34">
        <v>2359959.2</v>
      </c>
      <c r="V113" s="34">
        <v>1050039.4</v>
      </c>
      <c r="W113" s="34">
        <v>529026.89</v>
      </c>
      <c r="X113" s="34">
        <v>189912.19</v>
      </c>
    </row>
    <row r="114" spans="1:24" ht="12.75">
      <c r="A114" s="35">
        <v>6</v>
      </c>
      <c r="B114" s="35">
        <v>16</v>
      </c>
      <c r="C114" s="35">
        <v>3</v>
      </c>
      <c r="D114" s="36">
        <v>2</v>
      </c>
      <c r="E114" s="37"/>
      <c r="F114" s="32" t="s">
        <v>86</v>
      </c>
      <c r="G114" s="58" t="s">
        <v>185</v>
      </c>
      <c r="H114" s="34">
        <v>12920887.01</v>
      </c>
      <c r="I114" s="34">
        <v>1410905.6</v>
      </c>
      <c r="J114" s="34">
        <v>0</v>
      </c>
      <c r="K114" s="34">
        <v>1076045.46</v>
      </c>
      <c r="L114" s="34">
        <v>0</v>
      </c>
      <c r="M114" s="34">
        <v>0</v>
      </c>
      <c r="N114" s="34">
        <v>1352009.54</v>
      </c>
      <c r="O114" s="34">
        <v>172011.63</v>
      </c>
      <c r="P114" s="34">
        <v>4905270.81</v>
      </c>
      <c r="Q114" s="34">
        <v>35622.72</v>
      </c>
      <c r="R114" s="34">
        <v>2977490.03</v>
      </c>
      <c r="S114" s="34">
        <v>0</v>
      </c>
      <c r="T114" s="34">
        <v>171083.96</v>
      </c>
      <c r="U114" s="34">
        <v>221547.02</v>
      </c>
      <c r="V114" s="34">
        <v>189658.47</v>
      </c>
      <c r="W114" s="34">
        <v>11179.89</v>
      </c>
      <c r="X114" s="34">
        <v>398061.88</v>
      </c>
    </row>
    <row r="115" spans="1:24" ht="12.75">
      <c r="A115" s="35">
        <v>6</v>
      </c>
      <c r="B115" s="35">
        <v>2</v>
      </c>
      <c r="C115" s="35">
        <v>10</v>
      </c>
      <c r="D115" s="36">
        <v>2</v>
      </c>
      <c r="E115" s="37"/>
      <c r="F115" s="32" t="s">
        <v>86</v>
      </c>
      <c r="G115" s="58" t="s">
        <v>186</v>
      </c>
      <c r="H115" s="34">
        <v>12038872.74</v>
      </c>
      <c r="I115" s="34">
        <v>470831.79</v>
      </c>
      <c r="J115" s="34">
        <v>0</v>
      </c>
      <c r="K115" s="34">
        <v>540258.56</v>
      </c>
      <c r="L115" s="34">
        <v>0</v>
      </c>
      <c r="M115" s="34">
        <v>255444.33</v>
      </c>
      <c r="N115" s="34">
        <v>1538080.18</v>
      </c>
      <c r="O115" s="34">
        <v>219528.5</v>
      </c>
      <c r="P115" s="34">
        <v>5182102.02</v>
      </c>
      <c r="Q115" s="34">
        <v>48528.58</v>
      </c>
      <c r="R115" s="34">
        <v>2413373.64</v>
      </c>
      <c r="S115" s="34">
        <v>0</v>
      </c>
      <c r="T115" s="34">
        <v>126520</v>
      </c>
      <c r="U115" s="34">
        <v>213244.19</v>
      </c>
      <c r="V115" s="34">
        <v>738914.38</v>
      </c>
      <c r="W115" s="34">
        <v>130581.01</v>
      </c>
      <c r="X115" s="34">
        <v>161465.56</v>
      </c>
    </row>
    <row r="116" spans="1:24" ht="12.75">
      <c r="A116" s="35">
        <v>6</v>
      </c>
      <c r="B116" s="35">
        <v>8</v>
      </c>
      <c r="C116" s="35">
        <v>11</v>
      </c>
      <c r="D116" s="36">
        <v>2</v>
      </c>
      <c r="E116" s="37"/>
      <c r="F116" s="32" t="s">
        <v>86</v>
      </c>
      <c r="G116" s="58" t="s">
        <v>187</v>
      </c>
      <c r="H116" s="34">
        <v>11742597.16</v>
      </c>
      <c r="I116" s="34">
        <v>404722.86</v>
      </c>
      <c r="J116" s="34">
        <v>160753.17</v>
      </c>
      <c r="K116" s="34">
        <v>205777.96</v>
      </c>
      <c r="L116" s="34">
        <v>0</v>
      </c>
      <c r="M116" s="34">
        <v>112372.8</v>
      </c>
      <c r="N116" s="34">
        <v>1628421.55</v>
      </c>
      <c r="O116" s="34">
        <v>641341.21</v>
      </c>
      <c r="P116" s="34">
        <v>5010644.41</v>
      </c>
      <c r="Q116" s="34">
        <v>29776.58</v>
      </c>
      <c r="R116" s="34">
        <v>2600985.33</v>
      </c>
      <c r="S116" s="34">
        <v>0</v>
      </c>
      <c r="T116" s="34">
        <v>183616.54</v>
      </c>
      <c r="U116" s="34">
        <v>314463.61</v>
      </c>
      <c r="V116" s="34">
        <v>189164.97</v>
      </c>
      <c r="W116" s="34">
        <v>41154.08</v>
      </c>
      <c r="X116" s="34">
        <v>219402.09</v>
      </c>
    </row>
    <row r="117" spans="1:24" ht="12.75">
      <c r="A117" s="35">
        <v>6</v>
      </c>
      <c r="B117" s="35">
        <v>1</v>
      </c>
      <c r="C117" s="35">
        <v>11</v>
      </c>
      <c r="D117" s="36">
        <v>2</v>
      </c>
      <c r="E117" s="37"/>
      <c r="F117" s="32" t="s">
        <v>86</v>
      </c>
      <c r="G117" s="58" t="s">
        <v>188</v>
      </c>
      <c r="H117" s="34">
        <v>23891149.93</v>
      </c>
      <c r="I117" s="34">
        <v>1963712.25</v>
      </c>
      <c r="J117" s="34">
        <v>0</v>
      </c>
      <c r="K117" s="34">
        <v>1256225.68</v>
      </c>
      <c r="L117" s="34">
        <v>20050.44</v>
      </c>
      <c r="M117" s="34">
        <v>104997.83</v>
      </c>
      <c r="N117" s="34">
        <v>2278978.15</v>
      </c>
      <c r="O117" s="34">
        <v>249749.83</v>
      </c>
      <c r="P117" s="34">
        <v>10528942.34</v>
      </c>
      <c r="Q117" s="34">
        <v>63033.91</v>
      </c>
      <c r="R117" s="34">
        <v>3966822.09</v>
      </c>
      <c r="S117" s="34">
        <v>113186.78</v>
      </c>
      <c r="T117" s="34">
        <v>1728334.52</v>
      </c>
      <c r="U117" s="34">
        <v>512494.45</v>
      </c>
      <c r="V117" s="34">
        <v>510777.17</v>
      </c>
      <c r="W117" s="34">
        <v>131343.36</v>
      </c>
      <c r="X117" s="34">
        <v>462501.13</v>
      </c>
    </row>
    <row r="118" spans="1:24" ht="12.75">
      <c r="A118" s="35">
        <v>6</v>
      </c>
      <c r="B118" s="35">
        <v>13</v>
      </c>
      <c r="C118" s="35">
        <v>5</v>
      </c>
      <c r="D118" s="36">
        <v>2</v>
      </c>
      <c r="E118" s="37"/>
      <c r="F118" s="32" t="s">
        <v>86</v>
      </c>
      <c r="G118" s="58" t="s">
        <v>189</v>
      </c>
      <c r="H118" s="34">
        <v>7886691.15</v>
      </c>
      <c r="I118" s="34">
        <v>1215811.83</v>
      </c>
      <c r="J118" s="34">
        <v>75302</v>
      </c>
      <c r="K118" s="34">
        <v>1484953.06</v>
      </c>
      <c r="L118" s="34">
        <v>128395.63</v>
      </c>
      <c r="M118" s="34">
        <v>62215.45</v>
      </c>
      <c r="N118" s="34">
        <v>972856.69</v>
      </c>
      <c r="O118" s="34">
        <v>99290.78</v>
      </c>
      <c r="P118" s="34">
        <v>1765013.85</v>
      </c>
      <c r="Q118" s="34">
        <v>12283.16</v>
      </c>
      <c r="R118" s="34">
        <v>844395.36</v>
      </c>
      <c r="S118" s="34">
        <v>268959.39</v>
      </c>
      <c r="T118" s="34">
        <v>110584.67</v>
      </c>
      <c r="U118" s="34">
        <v>187260.71</v>
      </c>
      <c r="V118" s="34">
        <v>268981.07</v>
      </c>
      <c r="W118" s="34">
        <v>300.01</v>
      </c>
      <c r="X118" s="34">
        <v>390087.49</v>
      </c>
    </row>
    <row r="119" spans="1:24" ht="12.75">
      <c r="A119" s="35">
        <v>6</v>
      </c>
      <c r="B119" s="35">
        <v>2</v>
      </c>
      <c r="C119" s="35">
        <v>11</v>
      </c>
      <c r="D119" s="36">
        <v>2</v>
      </c>
      <c r="E119" s="37"/>
      <c r="F119" s="32" t="s">
        <v>86</v>
      </c>
      <c r="G119" s="58" t="s">
        <v>190</v>
      </c>
      <c r="H119" s="34">
        <v>16534185.2</v>
      </c>
      <c r="I119" s="34">
        <v>1294174.29</v>
      </c>
      <c r="J119" s="34">
        <v>0</v>
      </c>
      <c r="K119" s="34">
        <v>712542.21</v>
      </c>
      <c r="L119" s="34">
        <v>0</v>
      </c>
      <c r="M119" s="34">
        <v>96929.67</v>
      </c>
      <c r="N119" s="34">
        <v>2006516.39</v>
      </c>
      <c r="O119" s="34">
        <v>379592.74</v>
      </c>
      <c r="P119" s="34">
        <v>7299625.47</v>
      </c>
      <c r="Q119" s="34">
        <v>57584.25</v>
      </c>
      <c r="R119" s="34">
        <v>2794662.45</v>
      </c>
      <c r="S119" s="34">
        <v>3000</v>
      </c>
      <c r="T119" s="34">
        <v>128403.85</v>
      </c>
      <c r="U119" s="34">
        <v>637560.44</v>
      </c>
      <c r="V119" s="34">
        <v>688858.58</v>
      </c>
      <c r="W119" s="34">
        <v>72678.25</v>
      </c>
      <c r="X119" s="34">
        <v>362056.61</v>
      </c>
    </row>
    <row r="120" spans="1:24" ht="12.75">
      <c r="A120" s="35">
        <v>6</v>
      </c>
      <c r="B120" s="35">
        <v>5</v>
      </c>
      <c r="C120" s="35">
        <v>7</v>
      </c>
      <c r="D120" s="36">
        <v>2</v>
      </c>
      <c r="E120" s="37"/>
      <c r="F120" s="32" t="s">
        <v>86</v>
      </c>
      <c r="G120" s="58" t="s">
        <v>191</v>
      </c>
      <c r="H120" s="34">
        <v>12273605.45</v>
      </c>
      <c r="I120" s="34">
        <v>310077.93</v>
      </c>
      <c r="J120" s="34">
        <v>320614.2</v>
      </c>
      <c r="K120" s="34">
        <v>402226.43</v>
      </c>
      <c r="L120" s="34">
        <v>696509.65</v>
      </c>
      <c r="M120" s="34">
        <v>44643.91</v>
      </c>
      <c r="N120" s="34">
        <v>1397689.44</v>
      </c>
      <c r="O120" s="34">
        <v>355443.68</v>
      </c>
      <c r="P120" s="34">
        <v>4960098.35</v>
      </c>
      <c r="Q120" s="34">
        <v>52336.64</v>
      </c>
      <c r="R120" s="34">
        <v>2311258.08</v>
      </c>
      <c r="S120" s="34">
        <v>0</v>
      </c>
      <c r="T120" s="34">
        <v>419930.4</v>
      </c>
      <c r="U120" s="34">
        <v>174761.19</v>
      </c>
      <c r="V120" s="34">
        <v>408635.49</v>
      </c>
      <c r="W120" s="34">
        <v>89476.64</v>
      </c>
      <c r="X120" s="34">
        <v>329903.42</v>
      </c>
    </row>
    <row r="121" spans="1:24" ht="12.75">
      <c r="A121" s="35">
        <v>6</v>
      </c>
      <c r="B121" s="35">
        <v>10</v>
      </c>
      <c r="C121" s="35">
        <v>5</v>
      </c>
      <c r="D121" s="36">
        <v>2</v>
      </c>
      <c r="E121" s="37"/>
      <c r="F121" s="32" t="s">
        <v>86</v>
      </c>
      <c r="G121" s="58" t="s">
        <v>192</v>
      </c>
      <c r="H121" s="34">
        <v>35346743.39</v>
      </c>
      <c r="I121" s="34">
        <v>4594002.87</v>
      </c>
      <c r="J121" s="34">
        <v>0</v>
      </c>
      <c r="K121" s="34">
        <v>1328938.57</v>
      </c>
      <c r="L121" s="34">
        <v>0</v>
      </c>
      <c r="M121" s="34">
        <v>1415098.85</v>
      </c>
      <c r="N121" s="34">
        <v>3870498.97</v>
      </c>
      <c r="O121" s="34">
        <v>605721</v>
      </c>
      <c r="P121" s="34">
        <v>11856231.84</v>
      </c>
      <c r="Q121" s="34">
        <v>244505.78</v>
      </c>
      <c r="R121" s="34">
        <v>2309918.11</v>
      </c>
      <c r="S121" s="34">
        <v>0</v>
      </c>
      <c r="T121" s="34">
        <v>463919.1</v>
      </c>
      <c r="U121" s="34">
        <v>2219294.74</v>
      </c>
      <c r="V121" s="34">
        <v>881419.92</v>
      </c>
      <c r="W121" s="34">
        <v>1673179.51</v>
      </c>
      <c r="X121" s="34">
        <v>3884014.13</v>
      </c>
    </row>
    <row r="122" spans="1:24" ht="12.75">
      <c r="A122" s="35">
        <v>6</v>
      </c>
      <c r="B122" s="35">
        <v>14</v>
      </c>
      <c r="C122" s="35">
        <v>9</v>
      </c>
      <c r="D122" s="36">
        <v>2</v>
      </c>
      <c r="E122" s="37"/>
      <c r="F122" s="32" t="s">
        <v>86</v>
      </c>
      <c r="G122" s="58" t="s">
        <v>95</v>
      </c>
      <c r="H122" s="34">
        <v>28664184.45</v>
      </c>
      <c r="I122" s="34">
        <v>356460.48</v>
      </c>
      <c r="J122" s="34">
        <v>1645788.8</v>
      </c>
      <c r="K122" s="34">
        <v>3038689.4</v>
      </c>
      <c r="L122" s="34">
        <v>98282</v>
      </c>
      <c r="M122" s="34">
        <v>141525.35</v>
      </c>
      <c r="N122" s="34">
        <v>2494180.19</v>
      </c>
      <c r="O122" s="34">
        <v>1025229.52</v>
      </c>
      <c r="P122" s="34">
        <v>11826816.01</v>
      </c>
      <c r="Q122" s="34">
        <v>122159.02</v>
      </c>
      <c r="R122" s="34">
        <v>4338619.66</v>
      </c>
      <c r="S122" s="34">
        <v>203795.68</v>
      </c>
      <c r="T122" s="34">
        <v>274569.28</v>
      </c>
      <c r="U122" s="34">
        <v>954434.71</v>
      </c>
      <c r="V122" s="34">
        <v>454434.18</v>
      </c>
      <c r="W122" s="34">
        <v>1568801.11</v>
      </c>
      <c r="X122" s="34">
        <v>120399.06</v>
      </c>
    </row>
    <row r="123" spans="1:24" ht="12.75">
      <c r="A123" s="35">
        <v>6</v>
      </c>
      <c r="B123" s="35">
        <v>18</v>
      </c>
      <c r="C123" s="35">
        <v>7</v>
      </c>
      <c r="D123" s="36">
        <v>2</v>
      </c>
      <c r="E123" s="37"/>
      <c r="F123" s="32" t="s">
        <v>86</v>
      </c>
      <c r="G123" s="58" t="s">
        <v>193</v>
      </c>
      <c r="H123" s="34">
        <v>15881237.54</v>
      </c>
      <c r="I123" s="34">
        <v>365270.45</v>
      </c>
      <c r="J123" s="34">
        <v>891815.81</v>
      </c>
      <c r="K123" s="34">
        <v>935193.29</v>
      </c>
      <c r="L123" s="34">
        <v>0</v>
      </c>
      <c r="M123" s="34">
        <v>71881.24</v>
      </c>
      <c r="N123" s="34">
        <v>1979335.73</v>
      </c>
      <c r="O123" s="34">
        <v>135732.69</v>
      </c>
      <c r="P123" s="34">
        <v>5653775.66</v>
      </c>
      <c r="Q123" s="34">
        <v>31906.41</v>
      </c>
      <c r="R123" s="34">
        <v>2956747.06</v>
      </c>
      <c r="S123" s="34">
        <v>7180.28</v>
      </c>
      <c r="T123" s="34">
        <v>116205</v>
      </c>
      <c r="U123" s="34">
        <v>431883.85</v>
      </c>
      <c r="V123" s="34">
        <v>971219.06</v>
      </c>
      <c r="W123" s="34">
        <v>1024313.18</v>
      </c>
      <c r="X123" s="34">
        <v>308777.83</v>
      </c>
    </row>
    <row r="124" spans="1:24" ht="12.75">
      <c r="A124" s="35">
        <v>6</v>
      </c>
      <c r="B124" s="35">
        <v>20</v>
      </c>
      <c r="C124" s="35">
        <v>8</v>
      </c>
      <c r="D124" s="36">
        <v>2</v>
      </c>
      <c r="E124" s="37"/>
      <c r="F124" s="32" t="s">
        <v>86</v>
      </c>
      <c r="G124" s="58" t="s">
        <v>194</v>
      </c>
      <c r="H124" s="34">
        <v>15517285.37</v>
      </c>
      <c r="I124" s="34">
        <v>435625.94</v>
      </c>
      <c r="J124" s="34">
        <v>457097.38</v>
      </c>
      <c r="K124" s="34">
        <v>2053383.91</v>
      </c>
      <c r="L124" s="34">
        <v>31856.79</v>
      </c>
      <c r="M124" s="34">
        <v>106515.13</v>
      </c>
      <c r="N124" s="34">
        <v>1594408.04</v>
      </c>
      <c r="O124" s="34">
        <v>238676.81</v>
      </c>
      <c r="P124" s="34">
        <v>6268069.29</v>
      </c>
      <c r="Q124" s="34">
        <v>48067.67</v>
      </c>
      <c r="R124" s="34">
        <v>3158558.79</v>
      </c>
      <c r="S124" s="34">
        <v>7891</v>
      </c>
      <c r="T124" s="34">
        <v>86134.24</v>
      </c>
      <c r="U124" s="34">
        <v>718002.84</v>
      </c>
      <c r="V124" s="34">
        <v>213686.9</v>
      </c>
      <c r="W124" s="34">
        <v>16966.59</v>
      </c>
      <c r="X124" s="34">
        <v>82344.05</v>
      </c>
    </row>
    <row r="125" spans="1:24" ht="12.75">
      <c r="A125" s="35">
        <v>6</v>
      </c>
      <c r="B125" s="35">
        <v>15</v>
      </c>
      <c r="C125" s="35">
        <v>6</v>
      </c>
      <c r="D125" s="36">
        <v>2</v>
      </c>
      <c r="E125" s="37"/>
      <c r="F125" s="32" t="s">
        <v>86</v>
      </c>
      <c r="G125" s="58" t="s">
        <v>96</v>
      </c>
      <c r="H125" s="34">
        <v>23971841.32</v>
      </c>
      <c r="I125" s="34">
        <v>867329.77</v>
      </c>
      <c r="J125" s="34">
        <v>371686.39</v>
      </c>
      <c r="K125" s="34">
        <v>2115568.35</v>
      </c>
      <c r="L125" s="34">
        <v>20000</v>
      </c>
      <c r="M125" s="34">
        <v>810228.84</v>
      </c>
      <c r="N125" s="34">
        <v>2620449.27</v>
      </c>
      <c r="O125" s="34">
        <v>345465.81</v>
      </c>
      <c r="P125" s="34">
        <v>11478880.43</v>
      </c>
      <c r="Q125" s="34">
        <v>80038.74</v>
      </c>
      <c r="R125" s="34">
        <v>4286304.61</v>
      </c>
      <c r="S125" s="34">
        <v>0</v>
      </c>
      <c r="T125" s="34">
        <v>270697.68</v>
      </c>
      <c r="U125" s="34">
        <v>343502.1</v>
      </c>
      <c r="V125" s="34">
        <v>204714.21</v>
      </c>
      <c r="W125" s="34">
        <v>76823.09</v>
      </c>
      <c r="X125" s="34">
        <v>80152.03</v>
      </c>
    </row>
    <row r="126" spans="1:24" ht="12.75">
      <c r="A126" s="35">
        <v>6</v>
      </c>
      <c r="B126" s="35">
        <v>3</v>
      </c>
      <c r="C126" s="35">
        <v>8</v>
      </c>
      <c r="D126" s="36">
        <v>2</v>
      </c>
      <c r="E126" s="37"/>
      <c r="F126" s="32" t="s">
        <v>86</v>
      </c>
      <c r="G126" s="58" t="s">
        <v>97</v>
      </c>
      <c r="H126" s="34">
        <v>13484261.68</v>
      </c>
      <c r="I126" s="34">
        <v>177862.7</v>
      </c>
      <c r="J126" s="34">
        <v>238260.27</v>
      </c>
      <c r="K126" s="34">
        <v>455975.07</v>
      </c>
      <c r="L126" s="34">
        <v>0</v>
      </c>
      <c r="M126" s="34">
        <v>99060.24</v>
      </c>
      <c r="N126" s="34">
        <v>1398379.33</v>
      </c>
      <c r="O126" s="34">
        <v>121042.52</v>
      </c>
      <c r="P126" s="34">
        <v>4861352</v>
      </c>
      <c r="Q126" s="34">
        <v>65342.32</v>
      </c>
      <c r="R126" s="34">
        <v>3433105.49</v>
      </c>
      <c r="S126" s="34">
        <v>0</v>
      </c>
      <c r="T126" s="34">
        <v>220242.15</v>
      </c>
      <c r="U126" s="34">
        <v>1623717.15</v>
      </c>
      <c r="V126" s="34">
        <v>403942.03</v>
      </c>
      <c r="W126" s="34">
        <v>34249.16</v>
      </c>
      <c r="X126" s="34">
        <v>351731.25</v>
      </c>
    </row>
    <row r="127" spans="1:24" ht="12.75">
      <c r="A127" s="35">
        <v>6</v>
      </c>
      <c r="B127" s="35">
        <v>3</v>
      </c>
      <c r="C127" s="35">
        <v>15</v>
      </c>
      <c r="D127" s="36">
        <v>2</v>
      </c>
      <c r="E127" s="37"/>
      <c r="F127" s="32" t="s">
        <v>86</v>
      </c>
      <c r="G127" s="58" t="s">
        <v>195</v>
      </c>
      <c r="H127" s="34">
        <v>18312441.12</v>
      </c>
      <c r="I127" s="34">
        <v>1537877.44</v>
      </c>
      <c r="J127" s="34">
        <v>438813.84</v>
      </c>
      <c r="K127" s="34">
        <v>1606350.29</v>
      </c>
      <c r="L127" s="34">
        <v>0</v>
      </c>
      <c r="M127" s="34">
        <v>45329.99</v>
      </c>
      <c r="N127" s="34">
        <v>1812893.6</v>
      </c>
      <c r="O127" s="34">
        <v>100912.73</v>
      </c>
      <c r="P127" s="34">
        <v>6097438.28</v>
      </c>
      <c r="Q127" s="34">
        <v>26018.2</v>
      </c>
      <c r="R127" s="34">
        <v>3824661.88</v>
      </c>
      <c r="S127" s="34">
        <v>5317.49</v>
      </c>
      <c r="T127" s="34">
        <v>441438.47</v>
      </c>
      <c r="U127" s="34">
        <v>747203.81</v>
      </c>
      <c r="V127" s="34">
        <v>462650.47</v>
      </c>
      <c r="W127" s="34">
        <v>435507.86</v>
      </c>
      <c r="X127" s="34">
        <v>730026.77</v>
      </c>
    </row>
    <row r="128" spans="1:24" ht="12.75">
      <c r="A128" s="35">
        <v>6</v>
      </c>
      <c r="B128" s="35">
        <v>1</v>
      </c>
      <c r="C128" s="35">
        <v>12</v>
      </c>
      <c r="D128" s="36">
        <v>2</v>
      </c>
      <c r="E128" s="37"/>
      <c r="F128" s="32" t="s">
        <v>86</v>
      </c>
      <c r="G128" s="58" t="s">
        <v>196</v>
      </c>
      <c r="H128" s="34">
        <v>8282203.56</v>
      </c>
      <c r="I128" s="34">
        <v>246554.25</v>
      </c>
      <c r="J128" s="34">
        <v>0</v>
      </c>
      <c r="K128" s="34">
        <v>147834.62</v>
      </c>
      <c r="L128" s="34">
        <v>0</v>
      </c>
      <c r="M128" s="34">
        <v>112271.43</v>
      </c>
      <c r="N128" s="34">
        <v>1158090.79</v>
      </c>
      <c r="O128" s="34">
        <v>128695.96</v>
      </c>
      <c r="P128" s="34">
        <v>3989403.14</v>
      </c>
      <c r="Q128" s="34">
        <v>25339.23</v>
      </c>
      <c r="R128" s="34">
        <v>1357492.24</v>
      </c>
      <c r="S128" s="34">
        <v>117933.57</v>
      </c>
      <c r="T128" s="34">
        <v>248599.4</v>
      </c>
      <c r="U128" s="34">
        <v>176959.08</v>
      </c>
      <c r="V128" s="34">
        <v>442535.22</v>
      </c>
      <c r="W128" s="34">
        <v>36432.8</v>
      </c>
      <c r="X128" s="34">
        <v>94061.83</v>
      </c>
    </row>
    <row r="129" spans="1:24" ht="12.75">
      <c r="A129" s="35">
        <v>6</v>
      </c>
      <c r="B129" s="35">
        <v>1</v>
      </c>
      <c r="C129" s="35">
        <v>13</v>
      </c>
      <c r="D129" s="36">
        <v>2</v>
      </c>
      <c r="E129" s="37"/>
      <c r="F129" s="32" t="s">
        <v>86</v>
      </c>
      <c r="G129" s="58" t="s">
        <v>197</v>
      </c>
      <c r="H129" s="34">
        <v>6572926.69</v>
      </c>
      <c r="I129" s="34">
        <v>174081.68</v>
      </c>
      <c r="J129" s="34">
        <v>29981.41</v>
      </c>
      <c r="K129" s="34">
        <v>247425.53</v>
      </c>
      <c r="L129" s="34">
        <v>119922.81</v>
      </c>
      <c r="M129" s="34">
        <v>53931.85</v>
      </c>
      <c r="N129" s="34">
        <v>1026171.13</v>
      </c>
      <c r="O129" s="34">
        <v>87808.87</v>
      </c>
      <c r="P129" s="34">
        <v>2772614.46</v>
      </c>
      <c r="Q129" s="34">
        <v>19794.66</v>
      </c>
      <c r="R129" s="34">
        <v>1365303.55</v>
      </c>
      <c r="S129" s="34">
        <v>0</v>
      </c>
      <c r="T129" s="34">
        <v>94140.49</v>
      </c>
      <c r="U129" s="34">
        <v>98748.65</v>
      </c>
      <c r="V129" s="34">
        <v>284060.01</v>
      </c>
      <c r="W129" s="34">
        <v>10412</v>
      </c>
      <c r="X129" s="34">
        <v>188529.59</v>
      </c>
    </row>
    <row r="130" spans="1:24" ht="12.75">
      <c r="A130" s="35">
        <v>6</v>
      </c>
      <c r="B130" s="35">
        <v>3</v>
      </c>
      <c r="C130" s="35">
        <v>9</v>
      </c>
      <c r="D130" s="36">
        <v>2</v>
      </c>
      <c r="E130" s="37"/>
      <c r="F130" s="32" t="s">
        <v>86</v>
      </c>
      <c r="G130" s="58" t="s">
        <v>198</v>
      </c>
      <c r="H130" s="34">
        <v>12886332.32</v>
      </c>
      <c r="I130" s="34">
        <v>535236.57</v>
      </c>
      <c r="J130" s="34">
        <v>0</v>
      </c>
      <c r="K130" s="34">
        <v>272988.38</v>
      </c>
      <c r="L130" s="34">
        <v>0</v>
      </c>
      <c r="M130" s="34">
        <v>261037.21</v>
      </c>
      <c r="N130" s="34">
        <v>1553549.38</v>
      </c>
      <c r="O130" s="34">
        <v>61711.06</v>
      </c>
      <c r="P130" s="34">
        <v>4655238.81</v>
      </c>
      <c r="Q130" s="34">
        <v>22516.55</v>
      </c>
      <c r="R130" s="34">
        <v>4206452.15</v>
      </c>
      <c r="S130" s="34">
        <v>0</v>
      </c>
      <c r="T130" s="34">
        <v>370185.2</v>
      </c>
      <c r="U130" s="34">
        <v>345361.95</v>
      </c>
      <c r="V130" s="34">
        <v>347978.18</v>
      </c>
      <c r="W130" s="34">
        <v>88239.74</v>
      </c>
      <c r="X130" s="34">
        <v>165837.14</v>
      </c>
    </row>
    <row r="131" spans="1:24" ht="12.75">
      <c r="A131" s="35">
        <v>6</v>
      </c>
      <c r="B131" s="35">
        <v>6</v>
      </c>
      <c r="C131" s="35">
        <v>9</v>
      </c>
      <c r="D131" s="36">
        <v>2</v>
      </c>
      <c r="E131" s="37"/>
      <c r="F131" s="32" t="s">
        <v>86</v>
      </c>
      <c r="G131" s="58" t="s">
        <v>199</v>
      </c>
      <c r="H131" s="34">
        <v>9494739.26</v>
      </c>
      <c r="I131" s="34">
        <v>337480.19</v>
      </c>
      <c r="J131" s="34">
        <v>413642.69</v>
      </c>
      <c r="K131" s="34">
        <v>342933.96</v>
      </c>
      <c r="L131" s="34">
        <v>0</v>
      </c>
      <c r="M131" s="34">
        <v>234950.88</v>
      </c>
      <c r="N131" s="34">
        <v>993155.42</v>
      </c>
      <c r="O131" s="34">
        <v>186738.33</v>
      </c>
      <c r="P131" s="34">
        <v>3755700.95</v>
      </c>
      <c r="Q131" s="34">
        <v>34720.04</v>
      </c>
      <c r="R131" s="34">
        <v>1947585.4</v>
      </c>
      <c r="S131" s="34">
        <v>0</v>
      </c>
      <c r="T131" s="34">
        <v>210159.01</v>
      </c>
      <c r="U131" s="34">
        <v>762456.34</v>
      </c>
      <c r="V131" s="34">
        <v>228426.98</v>
      </c>
      <c r="W131" s="34">
        <v>0</v>
      </c>
      <c r="X131" s="34">
        <v>46789.07</v>
      </c>
    </row>
    <row r="132" spans="1:24" ht="12.75">
      <c r="A132" s="35">
        <v>6</v>
      </c>
      <c r="B132" s="35">
        <v>17</v>
      </c>
      <c r="C132" s="35">
        <v>4</v>
      </c>
      <c r="D132" s="36">
        <v>2</v>
      </c>
      <c r="E132" s="37"/>
      <c r="F132" s="32" t="s">
        <v>86</v>
      </c>
      <c r="G132" s="58" t="s">
        <v>200</v>
      </c>
      <c r="H132" s="34">
        <v>9128258.46</v>
      </c>
      <c r="I132" s="34">
        <v>371431.31</v>
      </c>
      <c r="J132" s="34">
        <v>230839.95</v>
      </c>
      <c r="K132" s="34">
        <v>188796.03</v>
      </c>
      <c r="L132" s="34">
        <v>0</v>
      </c>
      <c r="M132" s="34">
        <v>96720.05</v>
      </c>
      <c r="N132" s="34">
        <v>1726003.17</v>
      </c>
      <c r="O132" s="34">
        <v>93033.93</v>
      </c>
      <c r="P132" s="34">
        <v>3645227.55</v>
      </c>
      <c r="Q132" s="34">
        <v>29361.74</v>
      </c>
      <c r="R132" s="34">
        <v>1759024.1</v>
      </c>
      <c r="S132" s="34">
        <v>0</v>
      </c>
      <c r="T132" s="34">
        <v>53505</v>
      </c>
      <c r="U132" s="34">
        <v>141241.35</v>
      </c>
      <c r="V132" s="34">
        <v>355471.82</v>
      </c>
      <c r="W132" s="34">
        <v>39639.89</v>
      </c>
      <c r="X132" s="34">
        <v>397962.57</v>
      </c>
    </row>
    <row r="133" spans="1:24" ht="12.75">
      <c r="A133" s="35">
        <v>6</v>
      </c>
      <c r="B133" s="35">
        <v>3</v>
      </c>
      <c r="C133" s="35">
        <v>10</v>
      </c>
      <c r="D133" s="36">
        <v>2</v>
      </c>
      <c r="E133" s="37"/>
      <c r="F133" s="32" t="s">
        <v>86</v>
      </c>
      <c r="G133" s="58" t="s">
        <v>201</v>
      </c>
      <c r="H133" s="34">
        <v>20801642.44</v>
      </c>
      <c r="I133" s="34">
        <v>4486001.76</v>
      </c>
      <c r="J133" s="34">
        <v>153155.63</v>
      </c>
      <c r="K133" s="34">
        <v>676594.22</v>
      </c>
      <c r="L133" s="34">
        <v>14285.36</v>
      </c>
      <c r="M133" s="34">
        <v>393647.2</v>
      </c>
      <c r="N133" s="34">
        <v>2027762.28</v>
      </c>
      <c r="O133" s="34">
        <v>122918.88</v>
      </c>
      <c r="P133" s="34">
        <v>6719109.39</v>
      </c>
      <c r="Q133" s="34">
        <v>40158.1</v>
      </c>
      <c r="R133" s="34">
        <v>4499780.18</v>
      </c>
      <c r="S133" s="34">
        <v>139721.16</v>
      </c>
      <c r="T133" s="34">
        <v>179923</v>
      </c>
      <c r="U133" s="34">
        <v>601803.2</v>
      </c>
      <c r="V133" s="34">
        <v>373000</v>
      </c>
      <c r="W133" s="34">
        <v>54839.29</v>
      </c>
      <c r="X133" s="34">
        <v>318942.79</v>
      </c>
    </row>
    <row r="134" spans="1:24" ht="12.75">
      <c r="A134" s="35">
        <v>6</v>
      </c>
      <c r="B134" s="35">
        <v>8</v>
      </c>
      <c r="C134" s="35">
        <v>12</v>
      </c>
      <c r="D134" s="36">
        <v>2</v>
      </c>
      <c r="E134" s="37"/>
      <c r="F134" s="32" t="s">
        <v>86</v>
      </c>
      <c r="G134" s="58" t="s">
        <v>202</v>
      </c>
      <c r="H134" s="34">
        <v>13828452.96</v>
      </c>
      <c r="I134" s="34">
        <v>716584.04</v>
      </c>
      <c r="J134" s="34">
        <v>223570.96</v>
      </c>
      <c r="K134" s="34">
        <v>1308256.74</v>
      </c>
      <c r="L134" s="34">
        <v>265131.68</v>
      </c>
      <c r="M134" s="34">
        <v>211712.67</v>
      </c>
      <c r="N134" s="34">
        <v>1711306.52</v>
      </c>
      <c r="O134" s="34">
        <v>149302.72</v>
      </c>
      <c r="P134" s="34">
        <v>5763398.05</v>
      </c>
      <c r="Q134" s="34">
        <v>21788.36</v>
      </c>
      <c r="R134" s="34">
        <v>2244069</v>
      </c>
      <c r="S134" s="34">
        <v>0</v>
      </c>
      <c r="T134" s="34">
        <v>140207.37</v>
      </c>
      <c r="U134" s="34">
        <v>668332.75</v>
      </c>
      <c r="V134" s="34">
        <v>289948.14</v>
      </c>
      <c r="W134" s="34">
        <v>24475.4</v>
      </c>
      <c r="X134" s="34">
        <v>90368.56</v>
      </c>
    </row>
    <row r="135" spans="1:24" ht="12.75">
      <c r="A135" s="35">
        <v>6</v>
      </c>
      <c r="B135" s="35">
        <v>11</v>
      </c>
      <c r="C135" s="35">
        <v>6</v>
      </c>
      <c r="D135" s="36">
        <v>2</v>
      </c>
      <c r="E135" s="37"/>
      <c r="F135" s="32" t="s">
        <v>86</v>
      </c>
      <c r="G135" s="58" t="s">
        <v>203</v>
      </c>
      <c r="H135" s="34">
        <v>12528821.96</v>
      </c>
      <c r="I135" s="34">
        <v>1323215.5</v>
      </c>
      <c r="J135" s="34">
        <v>218347.28</v>
      </c>
      <c r="K135" s="34">
        <v>1019109.61</v>
      </c>
      <c r="L135" s="34">
        <v>0</v>
      </c>
      <c r="M135" s="34">
        <v>34299.74</v>
      </c>
      <c r="N135" s="34">
        <v>1515740.62</v>
      </c>
      <c r="O135" s="34">
        <v>286910.51</v>
      </c>
      <c r="P135" s="34">
        <v>4847183.25</v>
      </c>
      <c r="Q135" s="34">
        <v>10004.81</v>
      </c>
      <c r="R135" s="34">
        <v>2253467.87</v>
      </c>
      <c r="S135" s="34">
        <v>145634.87</v>
      </c>
      <c r="T135" s="34">
        <v>201800.4</v>
      </c>
      <c r="U135" s="34">
        <v>303342.24</v>
      </c>
      <c r="V135" s="34">
        <v>187906.02</v>
      </c>
      <c r="W135" s="34">
        <v>37336.36</v>
      </c>
      <c r="X135" s="34">
        <v>144522.88</v>
      </c>
    </row>
    <row r="136" spans="1:24" ht="12.75">
      <c r="A136" s="35">
        <v>6</v>
      </c>
      <c r="B136" s="35">
        <v>3</v>
      </c>
      <c r="C136" s="35">
        <v>11</v>
      </c>
      <c r="D136" s="36">
        <v>2</v>
      </c>
      <c r="E136" s="37"/>
      <c r="F136" s="32" t="s">
        <v>86</v>
      </c>
      <c r="G136" s="58" t="s">
        <v>204</v>
      </c>
      <c r="H136" s="34">
        <v>19743977.38</v>
      </c>
      <c r="I136" s="34">
        <v>1090834.35</v>
      </c>
      <c r="J136" s="34">
        <v>395686.34</v>
      </c>
      <c r="K136" s="34">
        <v>1370706.23</v>
      </c>
      <c r="L136" s="34">
        <v>0</v>
      </c>
      <c r="M136" s="34">
        <v>64975.22</v>
      </c>
      <c r="N136" s="34">
        <v>1915497.74</v>
      </c>
      <c r="O136" s="34">
        <v>94849.05</v>
      </c>
      <c r="P136" s="34">
        <v>7525110.08</v>
      </c>
      <c r="Q136" s="34">
        <v>69666.62</v>
      </c>
      <c r="R136" s="34">
        <v>4898533.82</v>
      </c>
      <c r="S136" s="34">
        <v>84099</v>
      </c>
      <c r="T136" s="34">
        <v>411934.43</v>
      </c>
      <c r="U136" s="34">
        <v>529266.94</v>
      </c>
      <c r="V136" s="34">
        <v>557058.83</v>
      </c>
      <c r="W136" s="34">
        <v>111452.08</v>
      </c>
      <c r="X136" s="34">
        <v>624306.65</v>
      </c>
    </row>
    <row r="137" spans="1:24" ht="12.75">
      <c r="A137" s="35">
        <v>6</v>
      </c>
      <c r="B137" s="35">
        <v>13</v>
      </c>
      <c r="C137" s="35">
        <v>6</v>
      </c>
      <c r="D137" s="36">
        <v>2</v>
      </c>
      <c r="E137" s="37"/>
      <c r="F137" s="32" t="s">
        <v>86</v>
      </c>
      <c r="G137" s="58" t="s">
        <v>205</v>
      </c>
      <c r="H137" s="34">
        <v>13173461.34</v>
      </c>
      <c r="I137" s="34">
        <v>923907.04</v>
      </c>
      <c r="J137" s="34">
        <v>9840</v>
      </c>
      <c r="K137" s="34">
        <v>803925.19</v>
      </c>
      <c r="L137" s="34">
        <v>0</v>
      </c>
      <c r="M137" s="34">
        <v>350838.03</v>
      </c>
      <c r="N137" s="34">
        <v>1231154.44</v>
      </c>
      <c r="O137" s="34">
        <v>170005.49</v>
      </c>
      <c r="P137" s="34">
        <v>5673391.88</v>
      </c>
      <c r="Q137" s="34">
        <v>41934.48</v>
      </c>
      <c r="R137" s="34">
        <v>2956173.08</v>
      </c>
      <c r="S137" s="34">
        <v>125260.86</v>
      </c>
      <c r="T137" s="34">
        <v>171887.34</v>
      </c>
      <c r="U137" s="34">
        <v>422723.69</v>
      </c>
      <c r="V137" s="34">
        <v>246498.83</v>
      </c>
      <c r="W137" s="34">
        <v>29000</v>
      </c>
      <c r="X137" s="34">
        <v>16920.99</v>
      </c>
    </row>
    <row r="138" spans="1:24" ht="12.75">
      <c r="A138" s="35">
        <v>6</v>
      </c>
      <c r="B138" s="35">
        <v>6</v>
      </c>
      <c r="C138" s="35">
        <v>10</v>
      </c>
      <c r="D138" s="36">
        <v>2</v>
      </c>
      <c r="E138" s="37"/>
      <c r="F138" s="32" t="s">
        <v>86</v>
      </c>
      <c r="G138" s="58" t="s">
        <v>206</v>
      </c>
      <c r="H138" s="34">
        <v>10661364.31</v>
      </c>
      <c r="I138" s="34">
        <v>1036539.24</v>
      </c>
      <c r="J138" s="34">
        <v>185675.21</v>
      </c>
      <c r="K138" s="34">
        <v>626048.23</v>
      </c>
      <c r="L138" s="34">
        <v>1700</v>
      </c>
      <c r="M138" s="34">
        <v>65671.67</v>
      </c>
      <c r="N138" s="34">
        <v>1735640.49</v>
      </c>
      <c r="O138" s="34">
        <v>313862.34</v>
      </c>
      <c r="P138" s="34">
        <v>3582009.3</v>
      </c>
      <c r="Q138" s="34">
        <v>28956.47</v>
      </c>
      <c r="R138" s="34">
        <v>1827649.95</v>
      </c>
      <c r="S138" s="34">
        <v>0</v>
      </c>
      <c r="T138" s="34">
        <v>203698.29</v>
      </c>
      <c r="U138" s="34">
        <v>531053.41</v>
      </c>
      <c r="V138" s="34">
        <v>375202.15</v>
      </c>
      <c r="W138" s="34">
        <v>60170.2</v>
      </c>
      <c r="X138" s="34">
        <v>87487.36</v>
      </c>
    </row>
    <row r="139" spans="1:24" ht="12.75">
      <c r="A139" s="35">
        <v>6</v>
      </c>
      <c r="B139" s="35">
        <v>20</v>
      </c>
      <c r="C139" s="35">
        <v>9</v>
      </c>
      <c r="D139" s="36">
        <v>2</v>
      </c>
      <c r="E139" s="37"/>
      <c r="F139" s="32" t="s">
        <v>86</v>
      </c>
      <c r="G139" s="58" t="s">
        <v>207</v>
      </c>
      <c r="H139" s="34">
        <v>21769520.39</v>
      </c>
      <c r="I139" s="34">
        <v>3798380.51</v>
      </c>
      <c r="J139" s="34">
        <v>114985.54</v>
      </c>
      <c r="K139" s="34">
        <v>1129917.76</v>
      </c>
      <c r="L139" s="34">
        <v>0</v>
      </c>
      <c r="M139" s="34">
        <v>558041.25</v>
      </c>
      <c r="N139" s="34">
        <v>1979000.33</v>
      </c>
      <c r="O139" s="34">
        <v>372110.71</v>
      </c>
      <c r="P139" s="34">
        <v>8180419.24</v>
      </c>
      <c r="Q139" s="34">
        <v>73736.67</v>
      </c>
      <c r="R139" s="34">
        <v>2926461.83</v>
      </c>
      <c r="S139" s="34">
        <v>8378</v>
      </c>
      <c r="T139" s="34">
        <v>114906.2</v>
      </c>
      <c r="U139" s="34">
        <v>668357.74</v>
      </c>
      <c r="V139" s="34">
        <v>1446937.57</v>
      </c>
      <c r="W139" s="34">
        <v>34998.5</v>
      </c>
      <c r="X139" s="34">
        <v>362888.54</v>
      </c>
    </row>
    <row r="140" spans="1:24" ht="12.75">
      <c r="A140" s="35">
        <v>6</v>
      </c>
      <c r="B140" s="35">
        <v>20</v>
      </c>
      <c r="C140" s="35">
        <v>10</v>
      </c>
      <c r="D140" s="36">
        <v>2</v>
      </c>
      <c r="E140" s="37"/>
      <c r="F140" s="32" t="s">
        <v>86</v>
      </c>
      <c r="G140" s="58" t="s">
        <v>208</v>
      </c>
      <c r="H140" s="34">
        <v>15090791.9</v>
      </c>
      <c r="I140" s="34">
        <v>446036.02</v>
      </c>
      <c r="J140" s="34">
        <v>1010639.71</v>
      </c>
      <c r="K140" s="34">
        <v>1700313.93</v>
      </c>
      <c r="L140" s="34">
        <v>0</v>
      </c>
      <c r="M140" s="34">
        <v>42440.94</v>
      </c>
      <c r="N140" s="34">
        <v>1672067.68</v>
      </c>
      <c r="O140" s="34">
        <v>201343.99</v>
      </c>
      <c r="P140" s="34">
        <v>5135883.71</v>
      </c>
      <c r="Q140" s="34">
        <v>36856.1</v>
      </c>
      <c r="R140" s="34">
        <v>2571097.81</v>
      </c>
      <c r="S140" s="34">
        <v>171860.35</v>
      </c>
      <c r="T140" s="34">
        <v>219160.87</v>
      </c>
      <c r="U140" s="34">
        <v>1076212.47</v>
      </c>
      <c r="V140" s="34">
        <v>484218.48</v>
      </c>
      <c r="W140" s="34">
        <v>56257.13</v>
      </c>
      <c r="X140" s="34">
        <v>266402.71</v>
      </c>
    </row>
    <row r="141" spans="1:24" ht="12.75">
      <c r="A141" s="35">
        <v>6</v>
      </c>
      <c r="B141" s="35">
        <v>1</v>
      </c>
      <c r="C141" s="35">
        <v>14</v>
      </c>
      <c r="D141" s="36">
        <v>2</v>
      </c>
      <c r="E141" s="37"/>
      <c r="F141" s="32" t="s">
        <v>86</v>
      </c>
      <c r="G141" s="58" t="s">
        <v>209</v>
      </c>
      <c r="H141" s="34">
        <v>7496550.62</v>
      </c>
      <c r="I141" s="34">
        <v>115247.86</v>
      </c>
      <c r="J141" s="34">
        <v>0</v>
      </c>
      <c r="K141" s="34">
        <v>285744.44</v>
      </c>
      <c r="L141" s="34">
        <v>0</v>
      </c>
      <c r="M141" s="34">
        <v>19793.35</v>
      </c>
      <c r="N141" s="34">
        <v>1065730.38</v>
      </c>
      <c r="O141" s="34">
        <v>130801.98</v>
      </c>
      <c r="P141" s="34">
        <v>2917216.85</v>
      </c>
      <c r="Q141" s="34">
        <v>23031.78</v>
      </c>
      <c r="R141" s="34">
        <v>2016729.82</v>
      </c>
      <c r="S141" s="34">
        <v>0</v>
      </c>
      <c r="T141" s="34">
        <v>158445.59</v>
      </c>
      <c r="U141" s="34">
        <v>342046.36</v>
      </c>
      <c r="V141" s="34">
        <v>337036.09</v>
      </c>
      <c r="W141" s="34">
        <v>5227.46</v>
      </c>
      <c r="X141" s="34">
        <v>79498.66</v>
      </c>
    </row>
    <row r="142" spans="1:24" ht="12.75">
      <c r="A142" s="35">
        <v>6</v>
      </c>
      <c r="B142" s="35">
        <v>13</v>
      </c>
      <c r="C142" s="35">
        <v>7</v>
      </c>
      <c r="D142" s="36">
        <v>2</v>
      </c>
      <c r="E142" s="37"/>
      <c r="F142" s="32" t="s">
        <v>86</v>
      </c>
      <c r="G142" s="58" t="s">
        <v>210</v>
      </c>
      <c r="H142" s="34">
        <v>8178263.27</v>
      </c>
      <c r="I142" s="34">
        <v>371840.57</v>
      </c>
      <c r="J142" s="34">
        <v>323555.37</v>
      </c>
      <c r="K142" s="34">
        <v>182625.13</v>
      </c>
      <c r="L142" s="34">
        <v>446467.82</v>
      </c>
      <c r="M142" s="34">
        <v>24726.03</v>
      </c>
      <c r="N142" s="34">
        <v>1219609.68</v>
      </c>
      <c r="O142" s="34">
        <v>56511.58</v>
      </c>
      <c r="P142" s="34">
        <v>2520501.98</v>
      </c>
      <c r="Q142" s="34">
        <v>30256.92</v>
      </c>
      <c r="R142" s="34">
        <v>1905464.44</v>
      </c>
      <c r="S142" s="34">
        <v>32779.23</v>
      </c>
      <c r="T142" s="34">
        <v>89021.8</v>
      </c>
      <c r="U142" s="34">
        <v>519543.81</v>
      </c>
      <c r="V142" s="34">
        <v>272175.73</v>
      </c>
      <c r="W142" s="34">
        <v>14473.79</v>
      </c>
      <c r="X142" s="34">
        <v>168709.39</v>
      </c>
    </row>
    <row r="143" spans="1:24" ht="12.75">
      <c r="A143" s="35">
        <v>6</v>
      </c>
      <c r="B143" s="35">
        <v>1</v>
      </c>
      <c r="C143" s="35">
        <v>15</v>
      </c>
      <c r="D143" s="36">
        <v>2</v>
      </c>
      <c r="E143" s="37"/>
      <c r="F143" s="32" t="s">
        <v>86</v>
      </c>
      <c r="G143" s="58" t="s">
        <v>211</v>
      </c>
      <c r="H143" s="34">
        <v>7844262.78</v>
      </c>
      <c r="I143" s="34">
        <v>682263.24</v>
      </c>
      <c r="J143" s="34">
        <v>92300.49</v>
      </c>
      <c r="K143" s="34">
        <v>325071.49</v>
      </c>
      <c r="L143" s="34">
        <v>129435.22</v>
      </c>
      <c r="M143" s="34">
        <v>25369.25</v>
      </c>
      <c r="N143" s="34">
        <v>1178753.59</v>
      </c>
      <c r="O143" s="34">
        <v>118673.69</v>
      </c>
      <c r="P143" s="34">
        <v>2711463.62</v>
      </c>
      <c r="Q143" s="34">
        <v>17121.59</v>
      </c>
      <c r="R143" s="34">
        <v>1425805.19</v>
      </c>
      <c r="S143" s="34">
        <v>0</v>
      </c>
      <c r="T143" s="34">
        <v>102157.63</v>
      </c>
      <c r="U143" s="34">
        <v>456976.33</v>
      </c>
      <c r="V143" s="34">
        <v>435097.98</v>
      </c>
      <c r="W143" s="34">
        <v>9588.99</v>
      </c>
      <c r="X143" s="34">
        <v>134184.48</v>
      </c>
    </row>
    <row r="144" spans="1:24" ht="12.75">
      <c r="A144" s="35">
        <v>6</v>
      </c>
      <c r="B144" s="35">
        <v>10</v>
      </c>
      <c r="C144" s="35">
        <v>6</v>
      </c>
      <c r="D144" s="36">
        <v>2</v>
      </c>
      <c r="E144" s="37"/>
      <c r="F144" s="32" t="s">
        <v>86</v>
      </c>
      <c r="G144" s="58" t="s">
        <v>212</v>
      </c>
      <c r="H144" s="34">
        <v>19702744.1</v>
      </c>
      <c r="I144" s="34">
        <v>5500624.52</v>
      </c>
      <c r="J144" s="34">
        <v>67839.58</v>
      </c>
      <c r="K144" s="34">
        <v>941052.55</v>
      </c>
      <c r="L144" s="34">
        <v>0</v>
      </c>
      <c r="M144" s="34">
        <v>56566.11</v>
      </c>
      <c r="N144" s="34">
        <v>1961950.63</v>
      </c>
      <c r="O144" s="34">
        <v>163056</v>
      </c>
      <c r="P144" s="34">
        <v>5855153.27</v>
      </c>
      <c r="Q144" s="34">
        <v>64526.99</v>
      </c>
      <c r="R144" s="34">
        <v>2635342.7</v>
      </c>
      <c r="S144" s="34">
        <v>87679.56</v>
      </c>
      <c r="T144" s="34">
        <v>96498.34</v>
      </c>
      <c r="U144" s="34">
        <v>429936.29</v>
      </c>
      <c r="V144" s="34">
        <v>1607095.15</v>
      </c>
      <c r="W144" s="34">
        <v>202319.18</v>
      </c>
      <c r="X144" s="34">
        <v>33103.23</v>
      </c>
    </row>
    <row r="145" spans="1:24" ht="12.75">
      <c r="A145" s="35">
        <v>6</v>
      </c>
      <c r="B145" s="35">
        <v>11</v>
      </c>
      <c r="C145" s="35">
        <v>7</v>
      </c>
      <c r="D145" s="36">
        <v>2</v>
      </c>
      <c r="E145" s="37"/>
      <c r="F145" s="32" t="s">
        <v>86</v>
      </c>
      <c r="G145" s="58" t="s">
        <v>213</v>
      </c>
      <c r="H145" s="34">
        <v>31049016.98</v>
      </c>
      <c r="I145" s="34">
        <v>371291.03</v>
      </c>
      <c r="J145" s="34">
        <v>0</v>
      </c>
      <c r="K145" s="34">
        <v>2774314.27</v>
      </c>
      <c r="L145" s="34">
        <v>43382.1</v>
      </c>
      <c r="M145" s="34">
        <v>59273.27</v>
      </c>
      <c r="N145" s="34">
        <v>2473570.91</v>
      </c>
      <c r="O145" s="34">
        <v>100043.18</v>
      </c>
      <c r="P145" s="34">
        <v>16739145.76</v>
      </c>
      <c r="Q145" s="34">
        <v>74804.68</v>
      </c>
      <c r="R145" s="34">
        <v>5844778.43</v>
      </c>
      <c r="S145" s="34">
        <v>0</v>
      </c>
      <c r="T145" s="34">
        <v>642856.01</v>
      </c>
      <c r="U145" s="34">
        <v>691225.71</v>
      </c>
      <c r="V145" s="34">
        <v>400056.33</v>
      </c>
      <c r="W145" s="34">
        <v>184325.31</v>
      </c>
      <c r="X145" s="34">
        <v>649949.99</v>
      </c>
    </row>
    <row r="146" spans="1:24" ht="12.75">
      <c r="A146" s="35">
        <v>6</v>
      </c>
      <c r="B146" s="35">
        <v>19</v>
      </c>
      <c r="C146" s="35">
        <v>4</v>
      </c>
      <c r="D146" s="36">
        <v>2</v>
      </c>
      <c r="E146" s="37"/>
      <c r="F146" s="32" t="s">
        <v>86</v>
      </c>
      <c r="G146" s="58" t="s">
        <v>214</v>
      </c>
      <c r="H146" s="34">
        <v>7003119.41</v>
      </c>
      <c r="I146" s="34">
        <v>213393.33</v>
      </c>
      <c r="J146" s="34">
        <v>68400.66</v>
      </c>
      <c r="K146" s="34">
        <v>25007.81</v>
      </c>
      <c r="L146" s="34">
        <v>0</v>
      </c>
      <c r="M146" s="34">
        <v>27391.23</v>
      </c>
      <c r="N146" s="34">
        <v>1130832.56</v>
      </c>
      <c r="O146" s="34">
        <v>76492.73</v>
      </c>
      <c r="P146" s="34">
        <v>2399769.44</v>
      </c>
      <c r="Q146" s="34">
        <v>24063.35</v>
      </c>
      <c r="R146" s="34">
        <v>2426166.24</v>
      </c>
      <c r="S146" s="34">
        <v>0</v>
      </c>
      <c r="T146" s="34">
        <v>115830</v>
      </c>
      <c r="U146" s="34">
        <v>223956.81</v>
      </c>
      <c r="V146" s="34">
        <v>155621.47</v>
      </c>
      <c r="W146" s="34">
        <v>2592.23</v>
      </c>
      <c r="X146" s="34">
        <v>113601.55</v>
      </c>
    </row>
    <row r="147" spans="1:24" ht="12.75">
      <c r="A147" s="35">
        <v>6</v>
      </c>
      <c r="B147" s="35">
        <v>20</v>
      </c>
      <c r="C147" s="35">
        <v>11</v>
      </c>
      <c r="D147" s="36">
        <v>2</v>
      </c>
      <c r="E147" s="37"/>
      <c r="F147" s="32" t="s">
        <v>86</v>
      </c>
      <c r="G147" s="58" t="s">
        <v>215</v>
      </c>
      <c r="H147" s="34">
        <v>15442199.6</v>
      </c>
      <c r="I147" s="34">
        <v>337314.29</v>
      </c>
      <c r="J147" s="34">
        <v>0</v>
      </c>
      <c r="K147" s="34">
        <v>479740.76</v>
      </c>
      <c r="L147" s="34">
        <v>0</v>
      </c>
      <c r="M147" s="34">
        <v>101110.92</v>
      </c>
      <c r="N147" s="34">
        <v>1826091.57</v>
      </c>
      <c r="O147" s="34">
        <v>295388.07</v>
      </c>
      <c r="P147" s="34">
        <v>5485807.26</v>
      </c>
      <c r="Q147" s="34">
        <v>33225.92</v>
      </c>
      <c r="R147" s="34">
        <v>3238459.37</v>
      </c>
      <c r="S147" s="34">
        <v>18094.55</v>
      </c>
      <c r="T147" s="34">
        <v>202887</v>
      </c>
      <c r="U147" s="34">
        <v>1634606.36</v>
      </c>
      <c r="V147" s="34">
        <v>310649.09</v>
      </c>
      <c r="W147" s="34">
        <v>1157562.16</v>
      </c>
      <c r="X147" s="34">
        <v>321262.28</v>
      </c>
    </row>
    <row r="148" spans="1:24" ht="12.75">
      <c r="A148" s="35">
        <v>6</v>
      </c>
      <c r="B148" s="35">
        <v>16</v>
      </c>
      <c r="C148" s="35">
        <v>5</v>
      </c>
      <c r="D148" s="36">
        <v>2</v>
      </c>
      <c r="E148" s="37"/>
      <c r="F148" s="32" t="s">
        <v>86</v>
      </c>
      <c r="G148" s="58" t="s">
        <v>216</v>
      </c>
      <c r="H148" s="34">
        <v>14781698.74</v>
      </c>
      <c r="I148" s="34">
        <v>498167.88</v>
      </c>
      <c r="J148" s="34">
        <v>10452.44</v>
      </c>
      <c r="K148" s="34">
        <v>184764.2</v>
      </c>
      <c r="L148" s="34">
        <v>0</v>
      </c>
      <c r="M148" s="34">
        <v>25259.87</v>
      </c>
      <c r="N148" s="34">
        <v>1278765.49</v>
      </c>
      <c r="O148" s="34">
        <v>124127.87</v>
      </c>
      <c r="P148" s="34">
        <v>7437457.95</v>
      </c>
      <c r="Q148" s="34">
        <v>60030.39</v>
      </c>
      <c r="R148" s="34">
        <v>2144833.01</v>
      </c>
      <c r="S148" s="34">
        <v>189607.86</v>
      </c>
      <c r="T148" s="34">
        <v>62104</v>
      </c>
      <c r="U148" s="34">
        <v>1437775.48</v>
      </c>
      <c r="V148" s="34">
        <v>765216.32</v>
      </c>
      <c r="W148" s="34">
        <v>82750</v>
      </c>
      <c r="X148" s="34">
        <v>480385.98</v>
      </c>
    </row>
    <row r="149" spans="1:24" ht="12.75">
      <c r="A149" s="35">
        <v>6</v>
      </c>
      <c r="B149" s="35">
        <v>11</v>
      </c>
      <c r="C149" s="35">
        <v>8</v>
      </c>
      <c r="D149" s="36">
        <v>2</v>
      </c>
      <c r="E149" s="37"/>
      <c r="F149" s="32" t="s">
        <v>86</v>
      </c>
      <c r="G149" s="58" t="s">
        <v>98</v>
      </c>
      <c r="H149" s="34">
        <v>24174232.03</v>
      </c>
      <c r="I149" s="34">
        <v>2100787.23</v>
      </c>
      <c r="J149" s="34">
        <v>0</v>
      </c>
      <c r="K149" s="34">
        <v>496313.81</v>
      </c>
      <c r="L149" s="34">
        <v>0</v>
      </c>
      <c r="M149" s="34">
        <v>44846.96</v>
      </c>
      <c r="N149" s="34">
        <v>1920375.91</v>
      </c>
      <c r="O149" s="34">
        <v>838635.3</v>
      </c>
      <c r="P149" s="34">
        <v>11941760.52</v>
      </c>
      <c r="Q149" s="34">
        <v>23942.42</v>
      </c>
      <c r="R149" s="34">
        <v>3925050.39</v>
      </c>
      <c r="S149" s="34">
        <v>37000</v>
      </c>
      <c r="T149" s="34">
        <v>323312.2</v>
      </c>
      <c r="U149" s="34">
        <v>368546.28</v>
      </c>
      <c r="V149" s="34">
        <v>1827883.21</v>
      </c>
      <c r="W149" s="34">
        <v>39803.92</v>
      </c>
      <c r="X149" s="34">
        <v>285973.88</v>
      </c>
    </row>
    <row r="150" spans="1:24" ht="12.75">
      <c r="A150" s="35">
        <v>6</v>
      </c>
      <c r="B150" s="35">
        <v>9</v>
      </c>
      <c r="C150" s="35">
        <v>12</v>
      </c>
      <c r="D150" s="36">
        <v>2</v>
      </c>
      <c r="E150" s="37"/>
      <c r="F150" s="32" t="s">
        <v>86</v>
      </c>
      <c r="G150" s="58" t="s">
        <v>217</v>
      </c>
      <c r="H150" s="34">
        <v>16803055.95</v>
      </c>
      <c r="I150" s="34">
        <v>449873.09</v>
      </c>
      <c r="J150" s="34">
        <v>0</v>
      </c>
      <c r="K150" s="34">
        <v>1596151.4</v>
      </c>
      <c r="L150" s="34">
        <v>0</v>
      </c>
      <c r="M150" s="34">
        <v>15009.63</v>
      </c>
      <c r="N150" s="34">
        <v>2444134.03</v>
      </c>
      <c r="O150" s="34">
        <v>243337.76</v>
      </c>
      <c r="P150" s="34">
        <v>6736741.12</v>
      </c>
      <c r="Q150" s="34">
        <v>94743.1</v>
      </c>
      <c r="R150" s="34">
        <v>3262251.92</v>
      </c>
      <c r="S150" s="34">
        <v>0</v>
      </c>
      <c r="T150" s="34">
        <v>161166.87</v>
      </c>
      <c r="U150" s="34">
        <v>580835.11</v>
      </c>
      <c r="V150" s="34">
        <v>671581.82</v>
      </c>
      <c r="W150" s="34">
        <v>80000</v>
      </c>
      <c r="X150" s="34">
        <v>467230.1</v>
      </c>
    </row>
    <row r="151" spans="1:24" ht="12.75">
      <c r="A151" s="35">
        <v>6</v>
      </c>
      <c r="B151" s="35">
        <v>20</v>
      </c>
      <c r="C151" s="35">
        <v>12</v>
      </c>
      <c r="D151" s="36">
        <v>2</v>
      </c>
      <c r="E151" s="37"/>
      <c r="F151" s="32" t="s">
        <v>86</v>
      </c>
      <c r="G151" s="58" t="s">
        <v>218</v>
      </c>
      <c r="H151" s="34">
        <v>12529586.64</v>
      </c>
      <c r="I151" s="34">
        <v>446938.03</v>
      </c>
      <c r="J151" s="34">
        <v>0</v>
      </c>
      <c r="K151" s="34">
        <v>673631.51</v>
      </c>
      <c r="L151" s="34">
        <v>35255.79</v>
      </c>
      <c r="M151" s="34">
        <v>67906.49</v>
      </c>
      <c r="N151" s="34">
        <v>1361586.95</v>
      </c>
      <c r="O151" s="34">
        <v>131370.82</v>
      </c>
      <c r="P151" s="34">
        <v>5218963.12</v>
      </c>
      <c r="Q151" s="34">
        <v>26072.75</v>
      </c>
      <c r="R151" s="34">
        <v>2751442.18</v>
      </c>
      <c r="S151" s="34">
        <v>61020</v>
      </c>
      <c r="T151" s="34">
        <v>93453.53</v>
      </c>
      <c r="U151" s="34">
        <v>1393582.56</v>
      </c>
      <c r="V151" s="34">
        <v>142876.78</v>
      </c>
      <c r="W151" s="34">
        <v>19000</v>
      </c>
      <c r="X151" s="34">
        <v>106486.13</v>
      </c>
    </row>
    <row r="152" spans="1:24" ht="12.75">
      <c r="A152" s="35">
        <v>6</v>
      </c>
      <c r="B152" s="35">
        <v>18</v>
      </c>
      <c r="C152" s="35">
        <v>8</v>
      </c>
      <c r="D152" s="36">
        <v>2</v>
      </c>
      <c r="E152" s="37"/>
      <c r="F152" s="32" t="s">
        <v>86</v>
      </c>
      <c r="G152" s="58" t="s">
        <v>219</v>
      </c>
      <c r="H152" s="34">
        <v>19961607.32</v>
      </c>
      <c r="I152" s="34">
        <v>284563.56</v>
      </c>
      <c r="J152" s="34">
        <v>0</v>
      </c>
      <c r="K152" s="34">
        <v>1634274.77</v>
      </c>
      <c r="L152" s="34">
        <v>129301.04</v>
      </c>
      <c r="M152" s="34">
        <v>280550.94</v>
      </c>
      <c r="N152" s="34">
        <v>1580095.31</v>
      </c>
      <c r="O152" s="34">
        <v>251131.41</v>
      </c>
      <c r="P152" s="34">
        <v>8333412.91</v>
      </c>
      <c r="Q152" s="34">
        <v>57284.85</v>
      </c>
      <c r="R152" s="34">
        <v>4562192.17</v>
      </c>
      <c r="S152" s="34">
        <v>374713</v>
      </c>
      <c r="T152" s="34">
        <v>465544.25</v>
      </c>
      <c r="U152" s="34">
        <v>1497047.34</v>
      </c>
      <c r="V152" s="34">
        <v>298914.23</v>
      </c>
      <c r="W152" s="34">
        <v>111841.16</v>
      </c>
      <c r="X152" s="34">
        <v>100740.38</v>
      </c>
    </row>
    <row r="153" spans="1:24" ht="12.75">
      <c r="A153" s="35">
        <v>6</v>
      </c>
      <c r="B153" s="35">
        <v>7</v>
      </c>
      <c r="C153" s="35">
        <v>6</v>
      </c>
      <c r="D153" s="36">
        <v>2</v>
      </c>
      <c r="E153" s="37"/>
      <c r="F153" s="32" t="s">
        <v>86</v>
      </c>
      <c r="G153" s="58" t="s">
        <v>220</v>
      </c>
      <c r="H153" s="34">
        <v>17265641.32</v>
      </c>
      <c r="I153" s="34">
        <v>433611.04</v>
      </c>
      <c r="J153" s="34">
        <v>345226.61</v>
      </c>
      <c r="K153" s="34">
        <v>269491.81</v>
      </c>
      <c r="L153" s="34">
        <v>0</v>
      </c>
      <c r="M153" s="34">
        <v>9024.55</v>
      </c>
      <c r="N153" s="34">
        <v>1935111.21</v>
      </c>
      <c r="O153" s="34">
        <v>231124.84</v>
      </c>
      <c r="P153" s="34">
        <v>8016785.35</v>
      </c>
      <c r="Q153" s="34">
        <v>55690.75</v>
      </c>
      <c r="R153" s="34">
        <v>3877135.75</v>
      </c>
      <c r="S153" s="34">
        <v>61918.26</v>
      </c>
      <c r="T153" s="34">
        <v>406227.73</v>
      </c>
      <c r="U153" s="34">
        <v>844171.77</v>
      </c>
      <c r="V153" s="34">
        <v>367729.76</v>
      </c>
      <c r="W153" s="34">
        <v>82684.6</v>
      </c>
      <c r="X153" s="34">
        <v>329707.29</v>
      </c>
    </row>
    <row r="154" spans="1:24" ht="12.75">
      <c r="A154" s="35">
        <v>6</v>
      </c>
      <c r="B154" s="35">
        <v>18</v>
      </c>
      <c r="C154" s="35">
        <v>9</v>
      </c>
      <c r="D154" s="36">
        <v>2</v>
      </c>
      <c r="E154" s="37"/>
      <c r="F154" s="32" t="s">
        <v>86</v>
      </c>
      <c r="G154" s="58" t="s">
        <v>221</v>
      </c>
      <c r="H154" s="34">
        <v>14091059.76</v>
      </c>
      <c r="I154" s="34">
        <v>164966.16</v>
      </c>
      <c r="J154" s="34">
        <v>319188.68</v>
      </c>
      <c r="K154" s="34">
        <v>848736.32</v>
      </c>
      <c r="L154" s="34">
        <v>292663.1</v>
      </c>
      <c r="M154" s="34">
        <v>93762.29</v>
      </c>
      <c r="N154" s="34">
        <v>1814530.98</v>
      </c>
      <c r="O154" s="34">
        <v>899690.51</v>
      </c>
      <c r="P154" s="34">
        <v>4129272.7</v>
      </c>
      <c r="Q154" s="34">
        <v>16039.93</v>
      </c>
      <c r="R154" s="34">
        <v>2881997.33</v>
      </c>
      <c r="S154" s="34">
        <v>0</v>
      </c>
      <c r="T154" s="34">
        <v>223602</v>
      </c>
      <c r="U154" s="34">
        <v>2172398.72</v>
      </c>
      <c r="V154" s="34">
        <v>75482.88</v>
      </c>
      <c r="W154" s="34">
        <v>13236.15</v>
      </c>
      <c r="X154" s="34">
        <v>145492.01</v>
      </c>
    </row>
    <row r="155" spans="1:24" ht="12.75">
      <c r="A155" s="35">
        <v>6</v>
      </c>
      <c r="B155" s="35">
        <v>18</v>
      </c>
      <c r="C155" s="35">
        <v>10</v>
      </c>
      <c r="D155" s="36">
        <v>2</v>
      </c>
      <c r="E155" s="37"/>
      <c r="F155" s="32" t="s">
        <v>86</v>
      </c>
      <c r="G155" s="58" t="s">
        <v>222</v>
      </c>
      <c r="H155" s="34">
        <v>13475163.26</v>
      </c>
      <c r="I155" s="34">
        <v>1006270.43</v>
      </c>
      <c r="J155" s="34">
        <v>298295</v>
      </c>
      <c r="K155" s="34">
        <v>3940020.16</v>
      </c>
      <c r="L155" s="34">
        <v>0</v>
      </c>
      <c r="M155" s="34">
        <v>40296.95</v>
      </c>
      <c r="N155" s="34">
        <v>1856891.96</v>
      </c>
      <c r="O155" s="34">
        <v>176166.67</v>
      </c>
      <c r="P155" s="34">
        <v>3404314.1</v>
      </c>
      <c r="Q155" s="34">
        <v>18192.62</v>
      </c>
      <c r="R155" s="34">
        <v>1991443.17</v>
      </c>
      <c r="S155" s="34">
        <v>129227.79</v>
      </c>
      <c r="T155" s="34">
        <v>48740.8</v>
      </c>
      <c r="U155" s="34">
        <v>287156.37</v>
      </c>
      <c r="V155" s="34">
        <v>193795.66</v>
      </c>
      <c r="W155" s="34">
        <v>69918.26</v>
      </c>
      <c r="X155" s="34">
        <v>14433.32</v>
      </c>
    </row>
    <row r="156" spans="1:24" ht="12.75">
      <c r="A156" s="35">
        <v>6</v>
      </c>
      <c r="B156" s="35">
        <v>1</v>
      </c>
      <c r="C156" s="35">
        <v>16</v>
      </c>
      <c r="D156" s="36">
        <v>2</v>
      </c>
      <c r="E156" s="37"/>
      <c r="F156" s="32" t="s">
        <v>86</v>
      </c>
      <c r="G156" s="58" t="s">
        <v>100</v>
      </c>
      <c r="H156" s="34">
        <v>25339351.94</v>
      </c>
      <c r="I156" s="34">
        <v>688311.55</v>
      </c>
      <c r="J156" s="34">
        <v>0</v>
      </c>
      <c r="K156" s="34">
        <v>2279192.78</v>
      </c>
      <c r="L156" s="34">
        <v>703493.08</v>
      </c>
      <c r="M156" s="34">
        <v>5894602.45</v>
      </c>
      <c r="N156" s="34">
        <v>2673838.48</v>
      </c>
      <c r="O156" s="34">
        <v>267744.3</v>
      </c>
      <c r="P156" s="34">
        <v>6537284.15</v>
      </c>
      <c r="Q156" s="34">
        <v>66405.21</v>
      </c>
      <c r="R156" s="34">
        <v>3257191.19</v>
      </c>
      <c r="S156" s="34">
        <v>0</v>
      </c>
      <c r="T156" s="34">
        <v>135451.56</v>
      </c>
      <c r="U156" s="34">
        <v>748397.42</v>
      </c>
      <c r="V156" s="34">
        <v>1039731.6</v>
      </c>
      <c r="W156" s="34">
        <v>293516.58</v>
      </c>
      <c r="X156" s="34">
        <v>754191.59</v>
      </c>
    </row>
    <row r="157" spans="1:24" ht="12.75">
      <c r="A157" s="35">
        <v>6</v>
      </c>
      <c r="B157" s="35">
        <v>2</v>
      </c>
      <c r="C157" s="35">
        <v>13</v>
      </c>
      <c r="D157" s="36">
        <v>2</v>
      </c>
      <c r="E157" s="37"/>
      <c r="F157" s="32" t="s">
        <v>86</v>
      </c>
      <c r="G157" s="58" t="s">
        <v>223</v>
      </c>
      <c r="H157" s="34">
        <v>10579518.15</v>
      </c>
      <c r="I157" s="34">
        <v>708405.79</v>
      </c>
      <c r="J157" s="34">
        <v>193793</v>
      </c>
      <c r="K157" s="34">
        <v>445412</v>
      </c>
      <c r="L157" s="34">
        <v>0</v>
      </c>
      <c r="M157" s="34">
        <v>30221</v>
      </c>
      <c r="N157" s="34">
        <v>1463953.29</v>
      </c>
      <c r="O157" s="34">
        <v>190198.49</v>
      </c>
      <c r="P157" s="34">
        <v>5003481.29</v>
      </c>
      <c r="Q157" s="34">
        <v>55424.52</v>
      </c>
      <c r="R157" s="34">
        <v>1636295.91</v>
      </c>
      <c r="S157" s="34">
        <v>7040</v>
      </c>
      <c r="T157" s="34">
        <v>96176</v>
      </c>
      <c r="U157" s="34">
        <v>167865.37</v>
      </c>
      <c r="V157" s="34">
        <v>130221.93</v>
      </c>
      <c r="W157" s="34">
        <v>336005.33</v>
      </c>
      <c r="X157" s="34">
        <v>115024.23</v>
      </c>
    </row>
    <row r="158" spans="1:24" ht="12.75">
      <c r="A158" s="35">
        <v>6</v>
      </c>
      <c r="B158" s="35">
        <v>18</v>
      </c>
      <c r="C158" s="35">
        <v>11</v>
      </c>
      <c r="D158" s="36">
        <v>2</v>
      </c>
      <c r="E158" s="37"/>
      <c r="F158" s="32" t="s">
        <v>86</v>
      </c>
      <c r="G158" s="58" t="s">
        <v>101</v>
      </c>
      <c r="H158" s="34">
        <v>24971420.39</v>
      </c>
      <c r="I158" s="34">
        <v>473684.61</v>
      </c>
      <c r="J158" s="34">
        <v>471750.32</v>
      </c>
      <c r="K158" s="34">
        <v>894563.03</v>
      </c>
      <c r="L158" s="34">
        <v>0</v>
      </c>
      <c r="M158" s="34">
        <v>37772.07</v>
      </c>
      <c r="N158" s="34">
        <v>2460789.92</v>
      </c>
      <c r="O158" s="34">
        <v>235801.95</v>
      </c>
      <c r="P158" s="34">
        <v>11353800</v>
      </c>
      <c r="Q158" s="34">
        <v>63470.86</v>
      </c>
      <c r="R158" s="34">
        <v>5680984.71</v>
      </c>
      <c r="S158" s="34">
        <v>300213</v>
      </c>
      <c r="T158" s="34">
        <v>244337.7</v>
      </c>
      <c r="U158" s="34">
        <v>358206.71</v>
      </c>
      <c r="V158" s="34">
        <v>544257.09</v>
      </c>
      <c r="W158" s="34">
        <v>791360.75</v>
      </c>
      <c r="X158" s="34">
        <v>1060427.67</v>
      </c>
    </row>
    <row r="159" spans="1:24" ht="12.75">
      <c r="A159" s="35">
        <v>6</v>
      </c>
      <c r="B159" s="35">
        <v>17</v>
      </c>
      <c r="C159" s="35">
        <v>5</v>
      </c>
      <c r="D159" s="36">
        <v>2</v>
      </c>
      <c r="E159" s="37"/>
      <c r="F159" s="32" t="s">
        <v>86</v>
      </c>
      <c r="G159" s="58" t="s">
        <v>224</v>
      </c>
      <c r="H159" s="34">
        <v>29646465.89</v>
      </c>
      <c r="I159" s="34">
        <v>4643914.22</v>
      </c>
      <c r="J159" s="34">
        <v>0</v>
      </c>
      <c r="K159" s="34">
        <v>1060993.22</v>
      </c>
      <c r="L159" s="34">
        <v>0</v>
      </c>
      <c r="M159" s="34">
        <v>49111.75</v>
      </c>
      <c r="N159" s="34">
        <v>2763976.68</v>
      </c>
      <c r="O159" s="34">
        <v>332972.74</v>
      </c>
      <c r="P159" s="34">
        <v>9679839.42</v>
      </c>
      <c r="Q159" s="34">
        <v>2168129.29</v>
      </c>
      <c r="R159" s="34">
        <v>5197182.45</v>
      </c>
      <c r="S159" s="34">
        <v>0</v>
      </c>
      <c r="T159" s="34">
        <v>289470.11</v>
      </c>
      <c r="U159" s="34">
        <v>706968.94</v>
      </c>
      <c r="V159" s="34">
        <v>1490079.3</v>
      </c>
      <c r="W159" s="34">
        <v>455495.53</v>
      </c>
      <c r="X159" s="34">
        <v>808332.24</v>
      </c>
    </row>
    <row r="160" spans="1:24" ht="12.75">
      <c r="A160" s="35">
        <v>6</v>
      </c>
      <c r="B160" s="35">
        <v>11</v>
      </c>
      <c r="C160" s="35">
        <v>9</v>
      </c>
      <c r="D160" s="36">
        <v>2</v>
      </c>
      <c r="E160" s="37"/>
      <c r="F160" s="32" t="s">
        <v>86</v>
      </c>
      <c r="G160" s="58" t="s">
        <v>225</v>
      </c>
      <c r="H160" s="34">
        <v>20912425.54</v>
      </c>
      <c r="I160" s="34">
        <v>397565.59</v>
      </c>
      <c r="J160" s="34">
        <v>0</v>
      </c>
      <c r="K160" s="34">
        <v>2902047.92</v>
      </c>
      <c r="L160" s="34">
        <v>0</v>
      </c>
      <c r="M160" s="34">
        <v>305761.55</v>
      </c>
      <c r="N160" s="34">
        <v>1699570.82</v>
      </c>
      <c r="O160" s="34">
        <v>214685.38</v>
      </c>
      <c r="P160" s="34">
        <v>10753987.7</v>
      </c>
      <c r="Q160" s="34">
        <v>27533.59</v>
      </c>
      <c r="R160" s="34">
        <v>3260619.35</v>
      </c>
      <c r="S160" s="34">
        <v>50000</v>
      </c>
      <c r="T160" s="34">
        <v>187325.73</v>
      </c>
      <c r="U160" s="34">
        <v>380107.56</v>
      </c>
      <c r="V160" s="34">
        <v>435188.98</v>
      </c>
      <c r="W160" s="34">
        <v>150140.92</v>
      </c>
      <c r="X160" s="34">
        <v>147890.45</v>
      </c>
    </row>
    <row r="161" spans="1:24" ht="12.75">
      <c r="A161" s="35">
        <v>6</v>
      </c>
      <c r="B161" s="35">
        <v>4</v>
      </c>
      <c r="C161" s="35">
        <v>6</v>
      </c>
      <c r="D161" s="36">
        <v>2</v>
      </c>
      <c r="E161" s="37"/>
      <c r="F161" s="32" t="s">
        <v>86</v>
      </c>
      <c r="G161" s="58" t="s">
        <v>226</v>
      </c>
      <c r="H161" s="34">
        <v>11308398.89</v>
      </c>
      <c r="I161" s="34">
        <v>297062.18</v>
      </c>
      <c r="J161" s="34">
        <v>89374.9</v>
      </c>
      <c r="K161" s="34">
        <v>496227</v>
      </c>
      <c r="L161" s="34">
        <v>0</v>
      </c>
      <c r="M161" s="34">
        <v>362936.26</v>
      </c>
      <c r="N161" s="34">
        <v>1579841.48</v>
      </c>
      <c r="O161" s="34">
        <v>99028.82</v>
      </c>
      <c r="P161" s="34">
        <v>4482002.5</v>
      </c>
      <c r="Q161" s="34">
        <v>21403.32</v>
      </c>
      <c r="R161" s="34">
        <v>2937814.91</v>
      </c>
      <c r="S161" s="34">
        <v>0</v>
      </c>
      <c r="T161" s="34">
        <v>99856.7</v>
      </c>
      <c r="U161" s="34">
        <v>193801.78</v>
      </c>
      <c r="V161" s="34">
        <v>349251.87</v>
      </c>
      <c r="W161" s="34">
        <v>48619.92</v>
      </c>
      <c r="X161" s="34">
        <v>251177.25</v>
      </c>
    </row>
    <row r="162" spans="1:24" ht="12.75">
      <c r="A162" s="35">
        <v>6</v>
      </c>
      <c r="B162" s="35">
        <v>7</v>
      </c>
      <c r="C162" s="35">
        <v>7</v>
      </c>
      <c r="D162" s="36">
        <v>2</v>
      </c>
      <c r="E162" s="37"/>
      <c r="F162" s="32" t="s">
        <v>86</v>
      </c>
      <c r="G162" s="58" t="s">
        <v>227</v>
      </c>
      <c r="H162" s="34">
        <v>17353825.17</v>
      </c>
      <c r="I162" s="34">
        <v>454267.13</v>
      </c>
      <c r="J162" s="34">
        <v>267911.35</v>
      </c>
      <c r="K162" s="34">
        <v>1058049.66</v>
      </c>
      <c r="L162" s="34">
        <v>0</v>
      </c>
      <c r="M162" s="34">
        <v>25509.99</v>
      </c>
      <c r="N162" s="34">
        <v>2354911.59</v>
      </c>
      <c r="O162" s="34">
        <v>372282.08</v>
      </c>
      <c r="P162" s="34">
        <v>6782991.5</v>
      </c>
      <c r="Q162" s="34">
        <v>81770.88</v>
      </c>
      <c r="R162" s="34">
        <v>3193491.42</v>
      </c>
      <c r="S162" s="34">
        <v>0</v>
      </c>
      <c r="T162" s="34">
        <v>416544.62</v>
      </c>
      <c r="U162" s="34">
        <v>320930.11</v>
      </c>
      <c r="V162" s="34">
        <v>622871.51</v>
      </c>
      <c r="W162" s="34">
        <v>953977.51</v>
      </c>
      <c r="X162" s="34">
        <v>448315.82</v>
      </c>
    </row>
    <row r="163" spans="1:24" ht="12.75">
      <c r="A163" s="35">
        <v>6</v>
      </c>
      <c r="B163" s="35">
        <v>1</v>
      </c>
      <c r="C163" s="35">
        <v>17</v>
      </c>
      <c r="D163" s="36">
        <v>2</v>
      </c>
      <c r="E163" s="37"/>
      <c r="F163" s="32" t="s">
        <v>86</v>
      </c>
      <c r="G163" s="58" t="s">
        <v>228</v>
      </c>
      <c r="H163" s="34">
        <v>11054444.9</v>
      </c>
      <c r="I163" s="34">
        <v>1793065.33</v>
      </c>
      <c r="J163" s="34">
        <v>0</v>
      </c>
      <c r="K163" s="34">
        <v>221077.91</v>
      </c>
      <c r="L163" s="34">
        <v>0</v>
      </c>
      <c r="M163" s="34">
        <v>68004.23</v>
      </c>
      <c r="N163" s="34">
        <v>1442033.14</v>
      </c>
      <c r="O163" s="34">
        <v>172979.99</v>
      </c>
      <c r="P163" s="34">
        <v>3452318.55</v>
      </c>
      <c r="Q163" s="34">
        <v>21321.56</v>
      </c>
      <c r="R163" s="34">
        <v>2494465.92</v>
      </c>
      <c r="S163" s="34">
        <v>55200</v>
      </c>
      <c r="T163" s="34">
        <v>122014.6</v>
      </c>
      <c r="U163" s="34">
        <v>275078.63</v>
      </c>
      <c r="V163" s="34">
        <v>598909.72</v>
      </c>
      <c r="W163" s="34">
        <v>9129.45</v>
      </c>
      <c r="X163" s="34">
        <v>328845.87</v>
      </c>
    </row>
    <row r="164" spans="1:24" ht="12.75">
      <c r="A164" s="35">
        <v>6</v>
      </c>
      <c r="B164" s="35">
        <v>2</v>
      </c>
      <c r="C164" s="35">
        <v>14</v>
      </c>
      <c r="D164" s="36">
        <v>2</v>
      </c>
      <c r="E164" s="37"/>
      <c r="F164" s="32" t="s">
        <v>86</v>
      </c>
      <c r="G164" s="58" t="s">
        <v>229</v>
      </c>
      <c r="H164" s="34">
        <v>18713138.48</v>
      </c>
      <c r="I164" s="34">
        <v>645792.25</v>
      </c>
      <c r="J164" s="34">
        <v>333015.49</v>
      </c>
      <c r="K164" s="34">
        <v>1820817.29</v>
      </c>
      <c r="L164" s="34">
        <v>0</v>
      </c>
      <c r="M164" s="34">
        <v>89352.36</v>
      </c>
      <c r="N164" s="34">
        <v>2138239.3</v>
      </c>
      <c r="O164" s="34">
        <v>281486.01</v>
      </c>
      <c r="P164" s="34">
        <v>7434114.33</v>
      </c>
      <c r="Q164" s="34">
        <v>74988.44</v>
      </c>
      <c r="R164" s="34">
        <v>4069999.17</v>
      </c>
      <c r="S164" s="34">
        <v>0</v>
      </c>
      <c r="T164" s="34">
        <v>181745.23</v>
      </c>
      <c r="U164" s="34">
        <v>780373.05</v>
      </c>
      <c r="V164" s="34">
        <v>142841.28</v>
      </c>
      <c r="W164" s="34">
        <v>196634.21</v>
      </c>
      <c r="X164" s="34">
        <v>523740.07</v>
      </c>
    </row>
    <row r="165" spans="1:24" ht="12.75">
      <c r="A165" s="35">
        <v>6</v>
      </c>
      <c r="B165" s="35">
        <v>4</v>
      </c>
      <c r="C165" s="35">
        <v>7</v>
      </c>
      <c r="D165" s="36">
        <v>2</v>
      </c>
      <c r="E165" s="37"/>
      <c r="F165" s="32" t="s">
        <v>86</v>
      </c>
      <c r="G165" s="58" t="s">
        <v>230</v>
      </c>
      <c r="H165" s="34">
        <v>12126135.54</v>
      </c>
      <c r="I165" s="34">
        <v>550591.48</v>
      </c>
      <c r="J165" s="34">
        <v>107934.45</v>
      </c>
      <c r="K165" s="34">
        <v>289531.97</v>
      </c>
      <c r="L165" s="34">
        <v>0</v>
      </c>
      <c r="M165" s="34">
        <v>54612.8</v>
      </c>
      <c r="N165" s="34">
        <v>1802172.75</v>
      </c>
      <c r="O165" s="34">
        <v>146172.17</v>
      </c>
      <c r="P165" s="34">
        <v>4870538.94</v>
      </c>
      <c r="Q165" s="34">
        <v>36240.98</v>
      </c>
      <c r="R165" s="34">
        <v>2764572.28</v>
      </c>
      <c r="S165" s="34">
        <v>24928.36</v>
      </c>
      <c r="T165" s="34">
        <v>101713.1</v>
      </c>
      <c r="U165" s="34">
        <v>315859.93</v>
      </c>
      <c r="V165" s="34">
        <v>565722.81</v>
      </c>
      <c r="W165" s="34">
        <v>31809.75</v>
      </c>
      <c r="X165" s="34">
        <v>463733.77</v>
      </c>
    </row>
    <row r="166" spans="1:24" ht="12.75">
      <c r="A166" s="35">
        <v>6</v>
      </c>
      <c r="B166" s="35">
        <v>15</v>
      </c>
      <c r="C166" s="35">
        <v>7</v>
      </c>
      <c r="D166" s="36">
        <v>2</v>
      </c>
      <c r="E166" s="37"/>
      <c r="F166" s="32" t="s">
        <v>86</v>
      </c>
      <c r="G166" s="58" t="s">
        <v>231</v>
      </c>
      <c r="H166" s="34">
        <v>16430655.7</v>
      </c>
      <c r="I166" s="34">
        <v>954020.74</v>
      </c>
      <c r="J166" s="34">
        <v>0</v>
      </c>
      <c r="K166" s="34">
        <v>274229.31</v>
      </c>
      <c r="L166" s="34">
        <v>0</v>
      </c>
      <c r="M166" s="34">
        <v>122772.38</v>
      </c>
      <c r="N166" s="34">
        <v>1589410.38</v>
      </c>
      <c r="O166" s="34">
        <v>198866.04</v>
      </c>
      <c r="P166" s="34">
        <v>7575486.54</v>
      </c>
      <c r="Q166" s="34">
        <v>24026.17</v>
      </c>
      <c r="R166" s="34">
        <v>3020147.53</v>
      </c>
      <c r="S166" s="34">
        <v>0</v>
      </c>
      <c r="T166" s="34">
        <v>122278</v>
      </c>
      <c r="U166" s="34">
        <v>199530.37</v>
      </c>
      <c r="V166" s="34">
        <v>1059913.75</v>
      </c>
      <c r="W166" s="34">
        <v>1066381.34</v>
      </c>
      <c r="X166" s="34">
        <v>223593.15</v>
      </c>
    </row>
    <row r="167" spans="1:24" ht="12.75">
      <c r="A167" s="35">
        <v>6</v>
      </c>
      <c r="B167" s="35">
        <v>18</v>
      </c>
      <c r="C167" s="35">
        <v>13</v>
      </c>
      <c r="D167" s="36">
        <v>2</v>
      </c>
      <c r="E167" s="37"/>
      <c r="F167" s="32" t="s">
        <v>86</v>
      </c>
      <c r="G167" s="58" t="s">
        <v>232</v>
      </c>
      <c r="H167" s="34">
        <v>17663302.6</v>
      </c>
      <c r="I167" s="34">
        <v>816801.42</v>
      </c>
      <c r="J167" s="34">
        <v>0</v>
      </c>
      <c r="K167" s="34">
        <v>2869195.81</v>
      </c>
      <c r="L167" s="34">
        <v>0</v>
      </c>
      <c r="M167" s="34">
        <v>21931.03</v>
      </c>
      <c r="N167" s="34">
        <v>1685634.1</v>
      </c>
      <c r="O167" s="34">
        <v>142086.55</v>
      </c>
      <c r="P167" s="34">
        <v>5062927.7</v>
      </c>
      <c r="Q167" s="34">
        <v>27743.44</v>
      </c>
      <c r="R167" s="34">
        <v>3667985.62</v>
      </c>
      <c r="S167" s="34">
        <v>262127.29</v>
      </c>
      <c r="T167" s="34">
        <v>277735.79</v>
      </c>
      <c r="U167" s="34">
        <v>2172995.28</v>
      </c>
      <c r="V167" s="34">
        <v>251106.11</v>
      </c>
      <c r="W167" s="34">
        <v>67288.49</v>
      </c>
      <c r="X167" s="34">
        <v>337743.97</v>
      </c>
    </row>
    <row r="168" spans="1:24" ht="12.75">
      <c r="A168" s="35">
        <v>6</v>
      </c>
      <c r="B168" s="35">
        <v>16</v>
      </c>
      <c r="C168" s="35">
        <v>6</v>
      </c>
      <c r="D168" s="36">
        <v>2</v>
      </c>
      <c r="E168" s="37"/>
      <c r="F168" s="32" t="s">
        <v>86</v>
      </c>
      <c r="G168" s="58" t="s">
        <v>233</v>
      </c>
      <c r="H168" s="34">
        <v>9857472.43</v>
      </c>
      <c r="I168" s="34">
        <v>171941.65</v>
      </c>
      <c r="J168" s="34">
        <v>15975.46</v>
      </c>
      <c r="K168" s="34">
        <v>322002.01</v>
      </c>
      <c r="L168" s="34">
        <v>0</v>
      </c>
      <c r="M168" s="34">
        <v>12056.57</v>
      </c>
      <c r="N168" s="34">
        <v>1220561.93</v>
      </c>
      <c r="O168" s="34">
        <v>69933.83</v>
      </c>
      <c r="P168" s="34">
        <v>3703079.64</v>
      </c>
      <c r="Q168" s="34">
        <v>9640.29</v>
      </c>
      <c r="R168" s="34">
        <v>1899920.59</v>
      </c>
      <c r="S168" s="34">
        <v>302276.45</v>
      </c>
      <c r="T168" s="34">
        <v>169731.02</v>
      </c>
      <c r="U168" s="34">
        <v>381851.34</v>
      </c>
      <c r="V168" s="34">
        <v>285086.01</v>
      </c>
      <c r="W168" s="34">
        <v>1109766.46</v>
      </c>
      <c r="X168" s="34">
        <v>183649.18</v>
      </c>
    </row>
    <row r="169" spans="1:24" ht="12.75">
      <c r="A169" s="35">
        <v>6</v>
      </c>
      <c r="B169" s="35">
        <v>19</v>
      </c>
      <c r="C169" s="35">
        <v>5</v>
      </c>
      <c r="D169" s="36">
        <v>2</v>
      </c>
      <c r="E169" s="37"/>
      <c r="F169" s="32" t="s">
        <v>86</v>
      </c>
      <c r="G169" s="58" t="s">
        <v>234</v>
      </c>
      <c r="H169" s="34">
        <v>13073551.44</v>
      </c>
      <c r="I169" s="34">
        <v>412333.39</v>
      </c>
      <c r="J169" s="34">
        <v>0</v>
      </c>
      <c r="K169" s="34">
        <v>111706.89</v>
      </c>
      <c r="L169" s="34">
        <v>1593131.17</v>
      </c>
      <c r="M169" s="34">
        <v>257419.42</v>
      </c>
      <c r="N169" s="34">
        <v>1848308.66</v>
      </c>
      <c r="O169" s="34">
        <v>91002.38</v>
      </c>
      <c r="P169" s="34">
        <v>5216237.07</v>
      </c>
      <c r="Q169" s="34">
        <v>17316.55</v>
      </c>
      <c r="R169" s="34">
        <v>2440083.89</v>
      </c>
      <c r="S169" s="34">
        <v>118617.27</v>
      </c>
      <c r="T169" s="34">
        <v>112119.1</v>
      </c>
      <c r="U169" s="34">
        <v>117263.91</v>
      </c>
      <c r="V169" s="34">
        <v>157940.79</v>
      </c>
      <c r="W169" s="34">
        <v>6517.32</v>
      </c>
      <c r="X169" s="34">
        <v>573553.63</v>
      </c>
    </row>
    <row r="170" spans="1:24" ht="12.75">
      <c r="A170" s="35">
        <v>6</v>
      </c>
      <c r="B170" s="35">
        <v>7</v>
      </c>
      <c r="C170" s="35">
        <v>8</v>
      </c>
      <c r="D170" s="36">
        <v>2</v>
      </c>
      <c r="E170" s="37"/>
      <c r="F170" s="32" t="s">
        <v>86</v>
      </c>
      <c r="G170" s="58" t="s">
        <v>235</v>
      </c>
      <c r="H170" s="34">
        <v>25198972.18</v>
      </c>
      <c r="I170" s="34">
        <v>645044.35</v>
      </c>
      <c r="J170" s="34">
        <v>0</v>
      </c>
      <c r="K170" s="34">
        <v>1151408.85</v>
      </c>
      <c r="L170" s="34">
        <v>4246</v>
      </c>
      <c r="M170" s="34">
        <v>144866.51</v>
      </c>
      <c r="N170" s="34">
        <v>4919675.04</v>
      </c>
      <c r="O170" s="34">
        <v>192991.42</v>
      </c>
      <c r="P170" s="34">
        <v>9770927.43</v>
      </c>
      <c r="Q170" s="34">
        <v>112830.96</v>
      </c>
      <c r="R170" s="34">
        <v>4656153.26</v>
      </c>
      <c r="S170" s="34">
        <v>320723.18</v>
      </c>
      <c r="T170" s="34">
        <v>376013.9</v>
      </c>
      <c r="U170" s="34">
        <v>772017.34</v>
      </c>
      <c r="V170" s="34">
        <v>636245.26</v>
      </c>
      <c r="W170" s="34">
        <v>1078551.32</v>
      </c>
      <c r="X170" s="34">
        <v>417277.36</v>
      </c>
    </row>
    <row r="171" spans="1:24" ht="12.75">
      <c r="A171" s="35">
        <v>6</v>
      </c>
      <c r="B171" s="35">
        <v>8</v>
      </c>
      <c r="C171" s="35">
        <v>13</v>
      </c>
      <c r="D171" s="36">
        <v>2</v>
      </c>
      <c r="E171" s="37"/>
      <c r="F171" s="32" t="s">
        <v>86</v>
      </c>
      <c r="G171" s="58" t="s">
        <v>236</v>
      </c>
      <c r="H171" s="34">
        <v>10793745.03</v>
      </c>
      <c r="I171" s="34">
        <v>2245369.25</v>
      </c>
      <c r="J171" s="34">
        <v>173710.96</v>
      </c>
      <c r="K171" s="34">
        <v>159769.09</v>
      </c>
      <c r="L171" s="34">
        <v>2765.9</v>
      </c>
      <c r="M171" s="34">
        <v>31799.64</v>
      </c>
      <c r="N171" s="34">
        <v>1718859.6</v>
      </c>
      <c r="O171" s="34">
        <v>177613.79</v>
      </c>
      <c r="P171" s="34">
        <v>3309305.76</v>
      </c>
      <c r="Q171" s="34">
        <v>38639.45</v>
      </c>
      <c r="R171" s="34">
        <v>1752092.89</v>
      </c>
      <c r="S171" s="34">
        <v>0</v>
      </c>
      <c r="T171" s="34">
        <v>48840</v>
      </c>
      <c r="U171" s="34">
        <v>678814.74</v>
      </c>
      <c r="V171" s="34">
        <v>82177.8</v>
      </c>
      <c r="W171" s="34">
        <v>26000</v>
      </c>
      <c r="X171" s="34">
        <v>347986.16</v>
      </c>
    </row>
    <row r="172" spans="1:24" ht="12.75">
      <c r="A172" s="35">
        <v>6</v>
      </c>
      <c r="B172" s="35">
        <v>14</v>
      </c>
      <c r="C172" s="35">
        <v>10</v>
      </c>
      <c r="D172" s="36">
        <v>2</v>
      </c>
      <c r="E172" s="37"/>
      <c r="F172" s="32" t="s">
        <v>86</v>
      </c>
      <c r="G172" s="58" t="s">
        <v>237</v>
      </c>
      <c r="H172" s="34">
        <v>13378949.36</v>
      </c>
      <c r="I172" s="34">
        <v>1072333.08</v>
      </c>
      <c r="J172" s="34">
        <v>0</v>
      </c>
      <c r="K172" s="34">
        <v>59887.2</v>
      </c>
      <c r="L172" s="34">
        <v>0</v>
      </c>
      <c r="M172" s="34">
        <v>84976.9</v>
      </c>
      <c r="N172" s="34">
        <v>1550276.56</v>
      </c>
      <c r="O172" s="34">
        <v>866942.54</v>
      </c>
      <c r="P172" s="34">
        <v>5844193.58</v>
      </c>
      <c r="Q172" s="34">
        <v>34991.4</v>
      </c>
      <c r="R172" s="34">
        <v>2119807.24</v>
      </c>
      <c r="S172" s="34">
        <v>153087.87</v>
      </c>
      <c r="T172" s="34">
        <v>118962.77</v>
      </c>
      <c r="U172" s="34">
        <v>938325.23</v>
      </c>
      <c r="V172" s="34">
        <v>179402</v>
      </c>
      <c r="W172" s="34">
        <v>12494.6</v>
      </c>
      <c r="X172" s="34">
        <v>343268.39</v>
      </c>
    </row>
    <row r="173" spans="1:24" ht="12.75">
      <c r="A173" s="35">
        <v>6</v>
      </c>
      <c r="B173" s="35">
        <v>4</v>
      </c>
      <c r="C173" s="35">
        <v>8</v>
      </c>
      <c r="D173" s="36">
        <v>2</v>
      </c>
      <c r="E173" s="37"/>
      <c r="F173" s="32" t="s">
        <v>86</v>
      </c>
      <c r="G173" s="58" t="s">
        <v>238</v>
      </c>
      <c r="H173" s="34">
        <v>31509763.19</v>
      </c>
      <c r="I173" s="34">
        <v>5178907.99</v>
      </c>
      <c r="J173" s="34">
        <v>7000</v>
      </c>
      <c r="K173" s="34">
        <v>1710654.13</v>
      </c>
      <c r="L173" s="34">
        <v>13746.2</v>
      </c>
      <c r="M173" s="34">
        <v>1688696.48</v>
      </c>
      <c r="N173" s="34">
        <v>2548292.85</v>
      </c>
      <c r="O173" s="34">
        <v>339970.31</v>
      </c>
      <c r="P173" s="34">
        <v>11909836.37</v>
      </c>
      <c r="Q173" s="34">
        <v>89507.23</v>
      </c>
      <c r="R173" s="34">
        <v>4343913.75</v>
      </c>
      <c r="S173" s="34">
        <v>0</v>
      </c>
      <c r="T173" s="34">
        <v>157895</v>
      </c>
      <c r="U173" s="34">
        <v>1285450.18</v>
      </c>
      <c r="V173" s="34">
        <v>1509573.56</v>
      </c>
      <c r="W173" s="34">
        <v>290382.4</v>
      </c>
      <c r="X173" s="34">
        <v>435936.74</v>
      </c>
    </row>
    <row r="174" spans="1:24" ht="12.75">
      <c r="A174" s="35">
        <v>6</v>
      </c>
      <c r="B174" s="35">
        <v>3</v>
      </c>
      <c r="C174" s="35">
        <v>12</v>
      </c>
      <c r="D174" s="36">
        <v>2</v>
      </c>
      <c r="E174" s="37"/>
      <c r="F174" s="32" t="s">
        <v>86</v>
      </c>
      <c r="G174" s="58" t="s">
        <v>239</v>
      </c>
      <c r="H174" s="34">
        <v>16851815.03</v>
      </c>
      <c r="I174" s="34">
        <v>735511.51</v>
      </c>
      <c r="J174" s="34">
        <v>177527.3</v>
      </c>
      <c r="K174" s="34">
        <v>497949.69</v>
      </c>
      <c r="L174" s="34">
        <v>0</v>
      </c>
      <c r="M174" s="34">
        <v>661663.61</v>
      </c>
      <c r="N174" s="34">
        <v>1683257.22</v>
      </c>
      <c r="O174" s="34">
        <v>122551.22</v>
      </c>
      <c r="P174" s="34">
        <v>7285730.04</v>
      </c>
      <c r="Q174" s="34">
        <v>30842.04</v>
      </c>
      <c r="R174" s="34">
        <v>3579454.35</v>
      </c>
      <c r="S174" s="34">
        <v>0</v>
      </c>
      <c r="T174" s="34">
        <v>204475.6</v>
      </c>
      <c r="U174" s="34">
        <v>511063.19</v>
      </c>
      <c r="V174" s="34">
        <v>906067.44</v>
      </c>
      <c r="W174" s="34">
        <v>69178.04</v>
      </c>
      <c r="X174" s="34">
        <v>386543.78</v>
      </c>
    </row>
    <row r="175" spans="1:24" ht="12.75">
      <c r="A175" s="35">
        <v>6</v>
      </c>
      <c r="B175" s="35">
        <v>7</v>
      </c>
      <c r="C175" s="35">
        <v>9</v>
      </c>
      <c r="D175" s="36">
        <v>2</v>
      </c>
      <c r="E175" s="37"/>
      <c r="F175" s="32" t="s">
        <v>86</v>
      </c>
      <c r="G175" s="58" t="s">
        <v>240</v>
      </c>
      <c r="H175" s="34">
        <v>15422269.14</v>
      </c>
      <c r="I175" s="34">
        <v>3005994.48</v>
      </c>
      <c r="J175" s="34">
        <v>18450</v>
      </c>
      <c r="K175" s="34">
        <v>1560372.8</v>
      </c>
      <c r="L175" s="34">
        <v>0</v>
      </c>
      <c r="M175" s="34">
        <v>220490.66</v>
      </c>
      <c r="N175" s="34">
        <v>1507175.41</v>
      </c>
      <c r="O175" s="34">
        <v>152319.8</v>
      </c>
      <c r="P175" s="34">
        <v>5832822.23</v>
      </c>
      <c r="Q175" s="34">
        <v>45930.14</v>
      </c>
      <c r="R175" s="34">
        <v>2286904.86</v>
      </c>
      <c r="S175" s="34">
        <v>0</v>
      </c>
      <c r="T175" s="34">
        <v>208401.44</v>
      </c>
      <c r="U175" s="34">
        <v>217533.51</v>
      </c>
      <c r="V175" s="34">
        <v>230771.38</v>
      </c>
      <c r="W175" s="34">
        <v>89909.55</v>
      </c>
      <c r="X175" s="34">
        <v>45192.88</v>
      </c>
    </row>
    <row r="176" spans="1:24" ht="12.75">
      <c r="A176" s="35">
        <v>6</v>
      </c>
      <c r="B176" s="35">
        <v>12</v>
      </c>
      <c r="C176" s="35">
        <v>7</v>
      </c>
      <c r="D176" s="36">
        <v>2</v>
      </c>
      <c r="E176" s="37"/>
      <c r="F176" s="32" t="s">
        <v>86</v>
      </c>
      <c r="G176" s="58" t="s">
        <v>241</v>
      </c>
      <c r="H176" s="34">
        <v>14852917.15</v>
      </c>
      <c r="I176" s="34">
        <v>227615.76</v>
      </c>
      <c r="J176" s="34">
        <v>0</v>
      </c>
      <c r="K176" s="34">
        <v>1903835.67</v>
      </c>
      <c r="L176" s="34">
        <v>0</v>
      </c>
      <c r="M176" s="34">
        <v>127006.24</v>
      </c>
      <c r="N176" s="34">
        <v>2296926.34</v>
      </c>
      <c r="O176" s="34">
        <v>176901.71</v>
      </c>
      <c r="P176" s="34">
        <v>5587429.59</v>
      </c>
      <c r="Q176" s="34">
        <v>100113.64</v>
      </c>
      <c r="R176" s="34">
        <v>3110812.22</v>
      </c>
      <c r="S176" s="34">
        <v>214010.7</v>
      </c>
      <c r="T176" s="34">
        <v>54529.68</v>
      </c>
      <c r="U176" s="34">
        <v>673095.97</v>
      </c>
      <c r="V176" s="34">
        <v>203099</v>
      </c>
      <c r="W176" s="34">
        <v>67626</v>
      </c>
      <c r="X176" s="34">
        <v>109914.63</v>
      </c>
    </row>
    <row r="177" spans="1:24" ht="12.75">
      <c r="A177" s="35">
        <v>6</v>
      </c>
      <c r="B177" s="35">
        <v>1</v>
      </c>
      <c r="C177" s="35">
        <v>18</v>
      </c>
      <c r="D177" s="36">
        <v>2</v>
      </c>
      <c r="E177" s="37"/>
      <c r="F177" s="32" t="s">
        <v>86</v>
      </c>
      <c r="G177" s="58" t="s">
        <v>242</v>
      </c>
      <c r="H177" s="34">
        <v>24865715.01</v>
      </c>
      <c r="I177" s="34">
        <v>2085923.46</v>
      </c>
      <c r="J177" s="34">
        <v>64400</v>
      </c>
      <c r="K177" s="34">
        <v>354972.16</v>
      </c>
      <c r="L177" s="34">
        <v>554485.87</v>
      </c>
      <c r="M177" s="34">
        <v>272631.14</v>
      </c>
      <c r="N177" s="34">
        <v>1653897.02</v>
      </c>
      <c r="O177" s="34">
        <v>160330.42</v>
      </c>
      <c r="P177" s="34">
        <v>10879380.33</v>
      </c>
      <c r="Q177" s="34">
        <v>64021.59</v>
      </c>
      <c r="R177" s="34">
        <v>2321352.92</v>
      </c>
      <c r="S177" s="34">
        <v>129594.89</v>
      </c>
      <c r="T177" s="34">
        <v>104177.1</v>
      </c>
      <c r="U177" s="34">
        <v>5044972.44</v>
      </c>
      <c r="V177" s="34">
        <v>631125.36</v>
      </c>
      <c r="W177" s="34">
        <v>59967.39</v>
      </c>
      <c r="X177" s="34">
        <v>484482.92</v>
      </c>
    </row>
    <row r="178" spans="1:24" ht="12.75">
      <c r="A178" s="35">
        <v>6</v>
      </c>
      <c r="B178" s="35">
        <v>19</v>
      </c>
      <c r="C178" s="35">
        <v>6</v>
      </c>
      <c r="D178" s="36">
        <v>2</v>
      </c>
      <c r="E178" s="37"/>
      <c r="F178" s="32" t="s">
        <v>86</v>
      </c>
      <c r="G178" s="58" t="s">
        <v>102</v>
      </c>
      <c r="H178" s="34">
        <v>21165199.72</v>
      </c>
      <c r="I178" s="34">
        <v>1330878.82</v>
      </c>
      <c r="J178" s="34">
        <v>19009.78</v>
      </c>
      <c r="K178" s="34">
        <v>735700.3</v>
      </c>
      <c r="L178" s="34">
        <v>15173.34</v>
      </c>
      <c r="M178" s="34">
        <v>66403.88</v>
      </c>
      <c r="N178" s="34">
        <v>2296549.02</v>
      </c>
      <c r="O178" s="34">
        <v>158826.9</v>
      </c>
      <c r="P178" s="34">
        <v>9281743.39</v>
      </c>
      <c r="Q178" s="34">
        <v>142574.94</v>
      </c>
      <c r="R178" s="34">
        <v>3930123.58</v>
      </c>
      <c r="S178" s="34">
        <v>0</v>
      </c>
      <c r="T178" s="34">
        <v>161726.11</v>
      </c>
      <c r="U178" s="34">
        <v>1498825.53</v>
      </c>
      <c r="V178" s="34">
        <v>597516.78</v>
      </c>
      <c r="W178" s="34">
        <v>67993.91</v>
      </c>
      <c r="X178" s="34">
        <v>862153.44</v>
      </c>
    </row>
    <row r="179" spans="1:24" ht="12.75">
      <c r="A179" s="35">
        <v>6</v>
      </c>
      <c r="B179" s="35">
        <v>15</v>
      </c>
      <c r="C179" s="35">
        <v>8</v>
      </c>
      <c r="D179" s="36">
        <v>2</v>
      </c>
      <c r="E179" s="37"/>
      <c r="F179" s="32" t="s">
        <v>86</v>
      </c>
      <c r="G179" s="58" t="s">
        <v>243</v>
      </c>
      <c r="H179" s="34">
        <v>18865253.64</v>
      </c>
      <c r="I179" s="34">
        <v>1812765.29</v>
      </c>
      <c r="J179" s="34">
        <v>0</v>
      </c>
      <c r="K179" s="34">
        <v>1719637.24</v>
      </c>
      <c r="L179" s="34">
        <v>0</v>
      </c>
      <c r="M179" s="34">
        <v>117451.72</v>
      </c>
      <c r="N179" s="34">
        <v>1617781.39</v>
      </c>
      <c r="O179" s="34">
        <v>152797.08</v>
      </c>
      <c r="P179" s="34">
        <v>8148687.02</v>
      </c>
      <c r="Q179" s="34">
        <v>49093.5</v>
      </c>
      <c r="R179" s="34">
        <v>4035339.66</v>
      </c>
      <c r="S179" s="34">
        <v>0</v>
      </c>
      <c r="T179" s="34">
        <v>283623.11</v>
      </c>
      <c r="U179" s="34">
        <v>523490.3</v>
      </c>
      <c r="V179" s="34">
        <v>197106.46</v>
      </c>
      <c r="W179" s="34">
        <v>52052.89</v>
      </c>
      <c r="X179" s="34">
        <v>155427.98</v>
      </c>
    </row>
    <row r="180" spans="1:24" ht="12.75">
      <c r="A180" s="35">
        <v>6</v>
      </c>
      <c r="B180" s="35">
        <v>9</v>
      </c>
      <c r="C180" s="35">
        <v>13</v>
      </c>
      <c r="D180" s="36">
        <v>2</v>
      </c>
      <c r="E180" s="37"/>
      <c r="F180" s="32" t="s">
        <v>86</v>
      </c>
      <c r="G180" s="58" t="s">
        <v>244</v>
      </c>
      <c r="H180" s="34">
        <v>18376087.53</v>
      </c>
      <c r="I180" s="34">
        <v>1169450.52</v>
      </c>
      <c r="J180" s="34">
        <v>810.79</v>
      </c>
      <c r="K180" s="34">
        <v>1391025.05</v>
      </c>
      <c r="L180" s="34">
        <v>0</v>
      </c>
      <c r="M180" s="34">
        <v>20027.21</v>
      </c>
      <c r="N180" s="34">
        <v>2126443.8</v>
      </c>
      <c r="O180" s="34">
        <v>650984.34</v>
      </c>
      <c r="P180" s="34">
        <v>7948106.19</v>
      </c>
      <c r="Q180" s="34">
        <v>83086.86</v>
      </c>
      <c r="R180" s="34">
        <v>3315406.29</v>
      </c>
      <c r="S180" s="34">
        <v>212212.87</v>
      </c>
      <c r="T180" s="34">
        <v>156628.05</v>
      </c>
      <c r="U180" s="34">
        <v>277307.09</v>
      </c>
      <c r="V180" s="34">
        <v>684671.56</v>
      </c>
      <c r="W180" s="34">
        <v>20000</v>
      </c>
      <c r="X180" s="34">
        <v>319926.91</v>
      </c>
    </row>
    <row r="181" spans="1:24" ht="12.75">
      <c r="A181" s="35">
        <v>6</v>
      </c>
      <c r="B181" s="35">
        <v>11</v>
      </c>
      <c r="C181" s="35">
        <v>10</v>
      </c>
      <c r="D181" s="36">
        <v>2</v>
      </c>
      <c r="E181" s="37"/>
      <c r="F181" s="32" t="s">
        <v>86</v>
      </c>
      <c r="G181" s="58" t="s">
        <v>245</v>
      </c>
      <c r="H181" s="34">
        <v>22136184.27</v>
      </c>
      <c r="I181" s="34">
        <v>1695820.1</v>
      </c>
      <c r="J181" s="34">
        <v>48603.24</v>
      </c>
      <c r="K181" s="34">
        <v>761032.78</v>
      </c>
      <c r="L181" s="34">
        <v>0</v>
      </c>
      <c r="M181" s="34">
        <v>467272.18</v>
      </c>
      <c r="N181" s="34">
        <v>2413843.75</v>
      </c>
      <c r="O181" s="34">
        <v>161515.13</v>
      </c>
      <c r="P181" s="34">
        <v>9986028.62</v>
      </c>
      <c r="Q181" s="34">
        <v>56579.32</v>
      </c>
      <c r="R181" s="34">
        <v>4503663.94</v>
      </c>
      <c r="S181" s="34">
        <v>318457.79</v>
      </c>
      <c r="T181" s="34">
        <v>216749</v>
      </c>
      <c r="U181" s="34">
        <v>354012.33</v>
      </c>
      <c r="V181" s="34">
        <v>317970.85</v>
      </c>
      <c r="W181" s="34">
        <v>521450.01</v>
      </c>
      <c r="X181" s="34">
        <v>313185.23</v>
      </c>
    </row>
    <row r="182" spans="1:24" ht="12.75">
      <c r="A182" s="35">
        <v>6</v>
      </c>
      <c r="B182" s="35">
        <v>3</v>
      </c>
      <c r="C182" s="35">
        <v>13</v>
      </c>
      <c r="D182" s="36">
        <v>2</v>
      </c>
      <c r="E182" s="37"/>
      <c r="F182" s="32" t="s">
        <v>86</v>
      </c>
      <c r="G182" s="58" t="s">
        <v>246</v>
      </c>
      <c r="H182" s="34">
        <v>14149433.19</v>
      </c>
      <c r="I182" s="34">
        <v>530987.57</v>
      </c>
      <c r="J182" s="34">
        <v>0</v>
      </c>
      <c r="K182" s="34">
        <v>776586.01</v>
      </c>
      <c r="L182" s="34">
        <v>0</v>
      </c>
      <c r="M182" s="34">
        <v>30758.93</v>
      </c>
      <c r="N182" s="34">
        <v>4826288.89</v>
      </c>
      <c r="O182" s="34">
        <v>82314.68</v>
      </c>
      <c r="P182" s="34">
        <v>3698946.04</v>
      </c>
      <c r="Q182" s="34">
        <v>10256.76</v>
      </c>
      <c r="R182" s="34">
        <v>3117540.71</v>
      </c>
      <c r="S182" s="34">
        <v>42600</v>
      </c>
      <c r="T182" s="34">
        <v>181301.63</v>
      </c>
      <c r="U182" s="34">
        <v>296946.29</v>
      </c>
      <c r="V182" s="34">
        <v>327504.57</v>
      </c>
      <c r="W182" s="34">
        <v>50000</v>
      </c>
      <c r="X182" s="34">
        <v>177401.11</v>
      </c>
    </row>
    <row r="183" spans="1:24" ht="12.75">
      <c r="A183" s="35">
        <v>6</v>
      </c>
      <c r="B183" s="35">
        <v>11</v>
      </c>
      <c r="C183" s="35">
        <v>11</v>
      </c>
      <c r="D183" s="36">
        <v>2</v>
      </c>
      <c r="E183" s="37"/>
      <c r="F183" s="32" t="s">
        <v>86</v>
      </c>
      <c r="G183" s="58" t="s">
        <v>247</v>
      </c>
      <c r="H183" s="34">
        <v>13664458.27</v>
      </c>
      <c r="I183" s="34">
        <v>2396306.77</v>
      </c>
      <c r="J183" s="34">
        <v>0</v>
      </c>
      <c r="K183" s="34">
        <v>870059</v>
      </c>
      <c r="L183" s="34">
        <v>0</v>
      </c>
      <c r="M183" s="34">
        <v>0</v>
      </c>
      <c r="N183" s="34">
        <v>1337496.71</v>
      </c>
      <c r="O183" s="34">
        <v>128818.81</v>
      </c>
      <c r="P183" s="34">
        <v>5540686.98</v>
      </c>
      <c r="Q183" s="34">
        <v>23943.17</v>
      </c>
      <c r="R183" s="34">
        <v>2522575.4</v>
      </c>
      <c r="S183" s="34">
        <v>170089.35</v>
      </c>
      <c r="T183" s="34">
        <v>118594.2</v>
      </c>
      <c r="U183" s="34">
        <v>118507.66</v>
      </c>
      <c r="V183" s="34">
        <v>342877.35</v>
      </c>
      <c r="W183" s="34">
        <v>40652.79</v>
      </c>
      <c r="X183" s="34">
        <v>53850.08</v>
      </c>
    </row>
    <row r="184" spans="1:24" ht="12.75">
      <c r="A184" s="35">
        <v>6</v>
      </c>
      <c r="B184" s="35">
        <v>19</v>
      </c>
      <c r="C184" s="35">
        <v>7</v>
      </c>
      <c r="D184" s="36">
        <v>2</v>
      </c>
      <c r="E184" s="37"/>
      <c r="F184" s="32" t="s">
        <v>86</v>
      </c>
      <c r="G184" s="58" t="s">
        <v>248</v>
      </c>
      <c r="H184" s="34">
        <v>18770718.29</v>
      </c>
      <c r="I184" s="34">
        <v>4499998.08</v>
      </c>
      <c r="J184" s="34">
        <v>0</v>
      </c>
      <c r="K184" s="34">
        <v>399907.04</v>
      </c>
      <c r="L184" s="34">
        <v>48167.36</v>
      </c>
      <c r="M184" s="34">
        <v>54476.44</v>
      </c>
      <c r="N184" s="34">
        <v>1906489.51</v>
      </c>
      <c r="O184" s="34">
        <v>85364.84</v>
      </c>
      <c r="P184" s="34">
        <v>4073335.85</v>
      </c>
      <c r="Q184" s="34">
        <v>24684.14</v>
      </c>
      <c r="R184" s="34">
        <v>3156746.25</v>
      </c>
      <c r="S184" s="34">
        <v>0</v>
      </c>
      <c r="T184" s="34">
        <v>183181.59</v>
      </c>
      <c r="U184" s="34">
        <v>3116624.87</v>
      </c>
      <c r="V184" s="34">
        <v>273639.63</v>
      </c>
      <c r="W184" s="34">
        <v>708351.06</v>
      </c>
      <c r="X184" s="34">
        <v>239751.63</v>
      </c>
    </row>
    <row r="185" spans="1:24" ht="12.75">
      <c r="A185" s="35">
        <v>6</v>
      </c>
      <c r="B185" s="35">
        <v>9</v>
      </c>
      <c r="C185" s="35">
        <v>14</v>
      </c>
      <c r="D185" s="36">
        <v>2</v>
      </c>
      <c r="E185" s="37"/>
      <c r="F185" s="32" t="s">
        <v>86</v>
      </c>
      <c r="G185" s="58" t="s">
        <v>249</v>
      </c>
      <c r="H185" s="34">
        <v>28090157.29</v>
      </c>
      <c r="I185" s="34">
        <v>334386.99</v>
      </c>
      <c r="J185" s="34">
        <v>801364.96</v>
      </c>
      <c r="K185" s="34">
        <v>5764753.62</v>
      </c>
      <c r="L185" s="34">
        <v>0</v>
      </c>
      <c r="M185" s="34">
        <v>154074.31</v>
      </c>
      <c r="N185" s="34">
        <v>3239285.31</v>
      </c>
      <c r="O185" s="34">
        <v>277673.1</v>
      </c>
      <c r="P185" s="34">
        <v>9438260.46</v>
      </c>
      <c r="Q185" s="34">
        <v>117309.64</v>
      </c>
      <c r="R185" s="34">
        <v>4214815.91</v>
      </c>
      <c r="S185" s="34">
        <v>0</v>
      </c>
      <c r="T185" s="34">
        <v>214703.72</v>
      </c>
      <c r="U185" s="34">
        <v>1672985.09</v>
      </c>
      <c r="V185" s="34">
        <v>466111.68</v>
      </c>
      <c r="W185" s="34">
        <v>127299.95</v>
      </c>
      <c r="X185" s="34">
        <v>1267132.55</v>
      </c>
    </row>
    <row r="186" spans="1:24" ht="12.75">
      <c r="A186" s="35">
        <v>6</v>
      </c>
      <c r="B186" s="35">
        <v>19</v>
      </c>
      <c r="C186" s="35">
        <v>8</v>
      </c>
      <c r="D186" s="36">
        <v>2</v>
      </c>
      <c r="E186" s="37"/>
      <c r="F186" s="32" t="s">
        <v>86</v>
      </c>
      <c r="G186" s="58" t="s">
        <v>250</v>
      </c>
      <c r="H186" s="34">
        <v>9099853.76</v>
      </c>
      <c r="I186" s="34">
        <v>849618.24</v>
      </c>
      <c r="J186" s="34">
        <v>39139.09</v>
      </c>
      <c r="K186" s="34">
        <v>125465.33</v>
      </c>
      <c r="L186" s="34">
        <v>0</v>
      </c>
      <c r="M186" s="34">
        <v>334115.13</v>
      </c>
      <c r="N186" s="34">
        <v>1050599.75</v>
      </c>
      <c r="O186" s="34">
        <v>81172.76</v>
      </c>
      <c r="P186" s="34">
        <v>3381115.97</v>
      </c>
      <c r="Q186" s="34">
        <v>22764.92</v>
      </c>
      <c r="R186" s="34">
        <v>2484896.27</v>
      </c>
      <c r="S186" s="34">
        <v>0</v>
      </c>
      <c r="T186" s="34">
        <v>299491.06</v>
      </c>
      <c r="U186" s="34">
        <v>101661.75</v>
      </c>
      <c r="V186" s="34">
        <v>160454.57</v>
      </c>
      <c r="W186" s="34">
        <v>33848.06</v>
      </c>
      <c r="X186" s="34">
        <v>135510.86</v>
      </c>
    </row>
    <row r="187" spans="1:24" ht="12.75">
      <c r="A187" s="35">
        <v>6</v>
      </c>
      <c r="B187" s="35">
        <v>9</v>
      </c>
      <c r="C187" s="35">
        <v>15</v>
      </c>
      <c r="D187" s="36">
        <v>2</v>
      </c>
      <c r="E187" s="37"/>
      <c r="F187" s="32" t="s">
        <v>86</v>
      </c>
      <c r="G187" s="58" t="s">
        <v>251</v>
      </c>
      <c r="H187" s="34">
        <v>15100349.63</v>
      </c>
      <c r="I187" s="34">
        <v>585012.55</v>
      </c>
      <c r="J187" s="34">
        <v>360958.21</v>
      </c>
      <c r="K187" s="34">
        <v>2262002.32</v>
      </c>
      <c r="L187" s="34">
        <v>0</v>
      </c>
      <c r="M187" s="34">
        <v>98840.29</v>
      </c>
      <c r="N187" s="34">
        <v>2068479.32</v>
      </c>
      <c r="O187" s="34">
        <v>296950.63</v>
      </c>
      <c r="P187" s="34">
        <v>5405432.63</v>
      </c>
      <c r="Q187" s="34">
        <v>46847.27</v>
      </c>
      <c r="R187" s="34">
        <v>2112024.81</v>
      </c>
      <c r="S187" s="34">
        <v>0</v>
      </c>
      <c r="T187" s="34">
        <v>82840</v>
      </c>
      <c r="U187" s="34">
        <v>542341.83</v>
      </c>
      <c r="V187" s="34">
        <v>259649.53</v>
      </c>
      <c r="W187" s="34">
        <v>737415.09</v>
      </c>
      <c r="X187" s="34">
        <v>241555.15</v>
      </c>
    </row>
    <row r="188" spans="1:24" ht="12.75">
      <c r="A188" s="35">
        <v>6</v>
      </c>
      <c r="B188" s="35">
        <v>9</v>
      </c>
      <c r="C188" s="35">
        <v>16</v>
      </c>
      <c r="D188" s="36">
        <v>2</v>
      </c>
      <c r="E188" s="37"/>
      <c r="F188" s="32" t="s">
        <v>86</v>
      </c>
      <c r="G188" s="58" t="s">
        <v>252</v>
      </c>
      <c r="H188" s="34">
        <v>8239389.15</v>
      </c>
      <c r="I188" s="34">
        <v>362142.27</v>
      </c>
      <c r="J188" s="34">
        <v>51268.78</v>
      </c>
      <c r="K188" s="34">
        <v>1444136.86</v>
      </c>
      <c r="L188" s="34">
        <v>0</v>
      </c>
      <c r="M188" s="34">
        <v>38417.52</v>
      </c>
      <c r="N188" s="34">
        <v>1108021.77</v>
      </c>
      <c r="O188" s="34">
        <v>162067.92</v>
      </c>
      <c r="P188" s="34">
        <v>2857325.72</v>
      </c>
      <c r="Q188" s="34">
        <v>34231.08</v>
      </c>
      <c r="R188" s="34">
        <v>1544104.8</v>
      </c>
      <c r="S188" s="34">
        <v>18366</v>
      </c>
      <c r="T188" s="34">
        <v>43490.15</v>
      </c>
      <c r="U188" s="34">
        <v>170960.23</v>
      </c>
      <c r="V188" s="34">
        <v>161859.55</v>
      </c>
      <c r="W188" s="34">
        <v>9751.71</v>
      </c>
      <c r="X188" s="34">
        <v>233244.79</v>
      </c>
    </row>
    <row r="189" spans="1:24" ht="12.75">
      <c r="A189" s="35">
        <v>6</v>
      </c>
      <c r="B189" s="35">
        <v>7</v>
      </c>
      <c r="C189" s="35">
        <v>10</v>
      </c>
      <c r="D189" s="36">
        <v>2</v>
      </c>
      <c r="E189" s="37"/>
      <c r="F189" s="32" t="s">
        <v>86</v>
      </c>
      <c r="G189" s="58" t="s">
        <v>253</v>
      </c>
      <c r="H189" s="34">
        <v>17939174.59</v>
      </c>
      <c r="I189" s="34">
        <v>1548658.46</v>
      </c>
      <c r="J189" s="34">
        <v>0</v>
      </c>
      <c r="K189" s="34">
        <v>301539.92</v>
      </c>
      <c r="L189" s="34">
        <v>0</v>
      </c>
      <c r="M189" s="34">
        <v>91833.59</v>
      </c>
      <c r="N189" s="34">
        <v>1803327.72</v>
      </c>
      <c r="O189" s="34">
        <v>198663.39</v>
      </c>
      <c r="P189" s="34">
        <v>6996150.05</v>
      </c>
      <c r="Q189" s="34">
        <v>121615.25</v>
      </c>
      <c r="R189" s="34">
        <v>3737317.27</v>
      </c>
      <c r="S189" s="34">
        <v>0</v>
      </c>
      <c r="T189" s="34">
        <v>252970.74</v>
      </c>
      <c r="U189" s="34">
        <v>397378.21</v>
      </c>
      <c r="V189" s="34">
        <v>685600.98</v>
      </c>
      <c r="W189" s="34">
        <v>874919.08</v>
      </c>
      <c r="X189" s="34">
        <v>929199.93</v>
      </c>
    </row>
    <row r="190" spans="1:24" ht="12.75">
      <c r="A190" s="35">
        <v>6</v>
      </c>
      <c r="B190" s="35">
        <v>1</v>
      </c>
      <c r="C190" s="35">
        <v>19</v>
      </c>
      <c r="D190" s="36">
        <v>2</v>
      </c>
      <c r="E190" s="37"/>
      <c r="F190" s="32" t="s">
        <v>86</v>
      </c>
      <c r="G190" s="58" t="s">
        <v>254</v>
      </c>
      <c r="H190" s="34">
        <v>15751827.97</v>
      </c>
      <c r="I190" s="34">
        <v>3578209.52</v>
      </c>
      <c r="J190" s="34">
        <v>0</v>
      </c>
      <c r="K190" s="34">
        <v>647886.15</v>
      </c>
      <c r="L190" s="34">
        <v>0</v>
      </c>
      <c r="M190" s="34">
        <v>18351.28</v>
      </c>
      <c r="N190" s="34">
        <v>1603045.6</v>
      </c>
      <c r="O190" s="34">
        <v>118486.52</v>
      </c>
      <c r="P190" s="34">
        <v>6213728.24</v>
      </c>
      <c r="Q190" s="34">
        <v>36410.55</v>
      </c>
      <c r="R190" s="34">
        <v>2567120.04</v>
      </c>
      <c r="S190" s="34">
        <v>0</v>
      </c>
      <c r="T190" s="34">
        <v>130929</v>
      </c>
      <c r="U190" s="34">
        <v>163003.34</v>
      </c>
      <c r="V190" s="34">
        <v>291182.37</v>
      </c>
      <c r="W190" s="34">
        <v>101012.16</v>
      </c>
      <c r="X190" s="34">
        <v>282463.2</v>
      </c>
    </row>
    <row r="191" spans="1:24" ht="12.75">
      <c r="A191" s="35">
        <v>6</v>
      </c>
      <c r="B191" s="35">
        <v>20</v>
      </c>
      <c r="C191" s="35">
        <v>14</v>
      </c>
      <c r="D191" s="36">
        <v>2</v>
      </c>
      <c r="E191" s="37"/>
      <c r="F191" s="32" t="s">
        <v>86</v>
      </c>
      <c r="G191" s="58" t="s">
        <v>255</v>
      </c>
      <c r="H191" s="34">
        <v>49742039.17</v>
      </c>
      <c r="I191" s="34">
        <v>3029282.15</v>
      </c>
      <c r="J191" s="34">
        <v>0</v>
      </c>
      <c r="K191" s="34">
        <v>3239580.8</v>
      </c>
      <c r="L191" s="34">
        <v>44167.22</v>
      </c>
      <c r="M191" s="34">
        <v>133726.92</v>
      </c>
      <c r="N191" s="34">
        <v>4522751.83</v>
      </c>
      <c r="O191" s="34">
        <v>1326475.19</v>
      </c>
      <c r="P191" s="34">
        <v>19192629.88</v>
      </c>
      <c r="Q191" s="34">
        <v>171015.17</v>
      </c>
      <c r="R191" s="34">
        <v>9036130.95</v>
      </c>
      <c r="S191" s="34">
        <v>0</v>
      </c>
      <c r="T191" s="34">
        <v>352837.56</v>
      </c>
      <c r="U191" s="34">
        <v>4445063.43</v>
      </c>
      <c r="V191" s="34">
        <v>1794563.68</v>
      </c>
      <c r="W191" s="34">
        <v>1284483.57</v>
      </c>
      <c r="X191" s="34">
        <v>1169330.82</v>
      </c>
    </row>
    <row r="192" spans="1:24" ht="12.75">
      <c r="A192" s="35">
        <v>6</v>
      </c>
      <c r="B192" s="35">
        <v>3</v>
      </c>
      <c r="C192" s="35">
        <v>14</v>
      </c>
      <c r="D192" s="36">
        <v>2</v>
      </c>
      <c r="E192" s="37"/>
      <c r="F192" s="32" t="s">
        <v>86</v>
      </c>
      <c r="G192" s="58" t="s">
        <v>256</v>
      </c>
      <c r="H192" s="34">
        <v>12761335.32</v>
      </c>
      <c r="I192" s="34">
        <v>758241.82</v>
      </c>
      <c r="J192" s="34">
        <v>97512.46</v>
      </c>
      <c r="K192" s="34">
        <v>2096948.06</v>
      </c>
      <c r="L192" s="34">
        <v>0</v>
      </c>
      <c r="M192" s="34">
        <v>169901.28</v>
      </c>
      <c r="N192" s="34">
        <v>1773796.04</v>
      </c>
      <c r="O192" s="34">
        <v>54229.64</v>
      </c>
      <c r="P192" s="34">
        <v>4115925.58</v>
      </c>
      <c r="Q192" s="34">
        <v>15321.76</v>
      </c>
      <c r="R192" s="34">
        <v>2713475.32</v>
      </c>
      <c r="S192" s="34">
        <v>0</v>
      </c>
      <c r="T192" s="34">
        <v>94143.65</v>
      </c>
      <c r="U192" s="34">
        <v>256412.33</v>
      </c>
      <c r="V192" s="34">
        <v>182384.87</v>
      </c>
      <c r="W192" s="34">
        <v>237493.67</v>
      </c>
      <c r="X192" s="34">
        <v>195548.84</v>
      </c>
    </row>
    <row r="193" spans="1:24" ht="12.75">
      <c r="A193" s="35">
        <v>6</v>
      </c>
      <c r="B193" s="35">
        <v>6</v>
      </c>
      <c r="C193" s="35">
        <v>11</v>
      </c>
      <c r="D193" s="36">
        <v>2</v>
      </c>
      <c r="E193" s="37"/>
      <c r="F193" s="32" t="s">
        <v>86</v>
      </c>
      <c r="G193" s="58" t="s">
        <v>257</v>
      </c>
      <c r="H193" s="34">
        <v>15273983.29</v>
      </c>
      <c r="I193" s="34">
        <v>1717791.99</v>
      </c>
      <c r="J193" s="34">
        <v>199460.41</v>
      </c>
      <c r="K193" s="34">
        <v>552318.88</v>
      </c>
      <c r="L193" s="34">
        <v>0</v>
      </c>
      <c r="M193" s="34">
        <v>170080.23</v>
      </c>
      <c r="N193" s="34">
        <v>1610993.79</v>
      </c>
      <c r="O193" s="34">
        <v>176266.22</v>
      </c>
      <c r="P193" s="34">
        <v>5885138.59</v>
      </c>
      <c r="Q193" s="34">
        <v>59272.47</v>
      </c>
      <c r="R193" s="34">
        <v>2487709.71</v>
      </c>
      <c r="S193" s="34">
        <v>6449.69</v>
      </c>
      <c r="T193" s="34">
        <v>118984</v>
      </c>
      <c r="U193" s="34">
        <v>322314.43</v>
      </c>
      <c r="V193" s="34">
        <v>1620750.34</v>
      </c>
      <c r="W193" s="34">
        <v>110299</v>
      </c>
      <c r="X193" s="34">
        <v>236153.54</v>
      </c>
    </row>
    <row r="194" spans="1:24" ht="12.75">
      <c r="A194" s="35">
        <v>6</v>
      </c>
      <c r="B194" s="35">
        <v>14</v>
      </c>
      <c r="C194" s="35">
        <v>11</v>
      </c>
      <c r="D194" s="36">
        <v>2</v>
      </c>
      <c r="E194" s="37"/>
      <c r="F194" s="32" t="s">
        <v>86</v>
      </c>
      <c r="G194" s="58" t="s">
        <v>258</v>
      </c>
      <c r="H194" s="34">
        <v>16678515.03</v>
      </c>
      <c r="I194" s="34">
        <v>468917.23</v>
      </c>
      <c r="J194" s="34">
        <v>0</v>
      </c>
      <c r="K194" s="34">
        <v>467834.05</v>
      </c>
      <c r="L194" s="34">
        <v>105224.29</v>
      </c>
      <c r="M194" s="34">
        <v>194555.61</v>
      </c>
      <c r="N194" s="34">
        <v>1356835.94</v>
      </c>
      <c r="O194" s="34">
        <v>111008.34</v>
      </c>
      <c r="P194" s="34">
        <v>8712670.83</v>
      </c>
      <c r="Q194" s="34">
        <v>88725.66</v>
      </c>
      <c r="R194" s="34">
        <v>2337108.58</v>
      </c>
      <c r="S194" s="34">
        <v>122241.29</v>
      </c>
      <c r="T194" s="34">
        <v>549067.93</v>
      </c>
      <c r="U194" s="34">
        <v>420713.72</v>
      </c>
      <c r="V194" s="34">
        <v>721450.18</v>
      </c>
      <c r="W194" s="34">
        <v>181632.11</v>
      </c>
      <c r="X194" s="34">
        <v>840529.27</v>
      </c>
    </row>
    <row r="195" spans="1:24" ht="12.75">
      <c r="A195" s="35">
        <v>6</v>
      </c>
      <c r="B195" s="35">
        <v>7</v>
      </c>
      <c r="C195" s="35">
        <v>2</v>
      </c>
      <c r="D195" s="36">
        <v>3</v>
      </c>
      <c r="E195" s="37"/>
      <c r="F195" s="32" t="s">
        <v>86</v>
      </c>
      <c r="G195" s="58" t="s">
        <v>259</v>
      </c>
      <c r="H195" s="34">
        <v>25712665.79</v>
      </c>
      <c r="I195" s="34">
        <v>2518476.78</v>
      </c>
      <c r="J195" s="34">
        <v>0</v>
      </c>
      <c r="K195" s="34">
        <v>1049420.39</v>
      </c>
      <c r="L195" s="34">
        <v>0</v>
      </c>
      <c r="M195" s="34">
        <v>491136.66</v>
      </c>
      <c r="N195" s="34">
        <v>2723083.99</v>
      </c>
      <c r="O195" s="34">
        <v>233635.41</v>
      </c>
      <c r="P195" s="34">
        <v>10641388.37</v>
      </c>
      <c r="Q195" s="34">
        <v>182697.76</v>
      </c>
      <c r="R195" s="34">
        <v>5510250.94</v>
      </c>
      <c r="S195" s="34">
        <v>38880</v>
      </c>
      <c r="T195" s="34">
        <v>401968.76</v>
      </c>
      <c r="U195" s="34">
        <v>517380.15</v>
      </c>
      <c r="V195" s="34">
        <v>726723.1</v>
      </c>
      <c r="W195" s="34">
        <v>187930.22</v>
      </c>
      <c r="X195" s="34">
        <v>489693.26</v>
      </c>
    </row>
    <row r="196" spans="1:24" ht="12.75">
      <c r="A196" s="35">
        <v>6</v>
      </c>
      <c r="B196" s="35">
        <v>9</v>
      </c>
      <c r="C196" s="35">
        <v>1</v>
      </c>
      <c r="D196" s="36">
        <v>3</v>
      </c>
      <c r="E196" s="37"/>
      <c r="F196" s="32" t="s">
        <v>86</v>
      </c>
      <c r="G196" s="58" t="s">
        <v>260</v>
      </c>
      <c r="H196" s="34">
        <v>40010020.85</v>
      </c>
      <c r="I196" s="34">
        <v>467839.18</v>
      </c>
      <c r="J196" s="34">
        <v>0</v>
      </c>
      <c r="K196" s="34">
        <v>1861162.65</v>
      </c>
      <c r="L196" s="34">
        <v>0</v>
      </c>
      <c r="M196" s="34">
        <v>502463.14</v>
      </c>
      <c r="N196" s="34">
        <v>3491667.51</v>
      </c>
      <c r="O196" s="34">
        <v>237786.4</v>
      </c>
      <c r="P196" s="34">
        <v>13171205.88</v>
      </c>
      <c r="Q196" s="34">
        <v>186452.87</v>
      </c>
      <c r="R196" s="34">
        <v>7929611.03</v>
      </c>
      <c r="S196" s="34">
        <v>778</v>
      </c>
      <c r="T196" s="34">
        <v>733609.11</v>
      </c>
      <c r="U196" s="34">
        <v>8193887.66</v>
      </c>
      <c r="V196" s="34">
        <v>835285.75</v>
      </c>
      <c r="W196" s="34">
        <v>1403215.55</v>
      </c>
      <c r="X196" s="34">
        <v>995056.12</v>
      </c>
    </row>
    <row r="197" spans="1:24" ht="12.75">
      <c r="A197" s="35">
        <v>6</v>
      </c>
      <c r="B197" s="35">
        <v>9</v>
      </c>
      <c r="C197" s="35">
        <v>3</v>
      </c>
      <c r="D197" s="36">
        <v>3</v>
      </c>
      <c r="E197" s="37"/>
      <c r="F197" s="32" t="s">
        <v>86</v>
      </c>
      <c r="G197" s="58" t="s">
        <v>261</v>
      </c>
      <c r="H197" s="34">
        <v>26961426.86</v>
      </c>
      <c r="I197" s="34">
        <v>638739.76</v>
      </c>
      <c r="J197" s="34">
        <v>9000</v>
      </c>
      <c r="K197" s="34">
        <v>1569794.44</v>
      </c>
      <c r="L197" s="34">
        <v>0</v>
      </c>
      <c r="M197" s="34">
        <v>155995.63</v>
      </c>
      <c r="N197" s="34">
        <v>3217722.02</v>
      </c>
      <c r="O197" s="34">
        <v>316647.76</v>
      </c>
      <c r="P197" s="34">
        <v>11604848.96</v>
      </c>
      <c r="Q197" s="34">
        <v>178424.95</v>
      </c>
      <c r="R197" s="34">
        <v>6016504.03</v>
      </c>
      <c r="S197" s="34">
        <v>0</v>
      </c>
      <c r="T197" s="34">
        <v>194887.34</v>
      </c>
      <c r="U197" s="34">
        <v>1468338.8</v>
      </c>
      <c r="V197" s="34">
        <v>910352.85</v>
      </c>
      <c r="W197" s="34">
        <v>96408.98</v>
      </c>
      <c r="X197" s="34">
        <v>583761.34</v>
      </c>
    </row>
    <row r="198" spans="1:24" ht="12.75">
      <c r="A198" s="35">
        <v>6</v>
      </c>
      <c r="B198" s="35">
        <v>2</v>
      </c>
      <c r="C198" s="35">
        <v>5</v>
      </c>
      <c r="D198" s="36">
        <v>3</v>
      </c>
      <c r="E198" s="37"/>
      <c r="F198" s="32" t="s">
        <v>86</v>
      </c>
      <c r="G198" s="58" t="s">
        <v>262</v>
      </c>
      <c r="H198" s="34">
        <v>18441732.55</v>
      </c>
      <c r="I198" s="34">
        <v>508641.93</v>
      </c>
      <c r="J198" s="34">
        <v>0</v>
      </c>
      <c r="K198" s="34">
        <v>538632.44</v>
      </c>
      <c r="L198" s="34">
        <v>1726110.73</v>
      </c>
      <c r="M198" s="34">
        <v>125449.93</v>
      </c>
      <c r="N198" s="34">
        <v>1896876.1</v>
      </c>
      <c r="O198" s="34">
        <v>206705.67</v>
      </c>
      <c r="P198" s="34">
        <v>7339731.15</v>
      </c>
      <c r="Q198" s="34">
        <v>123800.46</v>
      </c>
      <c r="R198" s="34">
        <v>3420905.54</v>
      </c>
      <c r="S198" s="34">
        <v>0</v>
      </c>
      <c r="T198" s="34">
        <v>108474.77</v>
      </c>
      <c r="U198" s="34">
        <v>604663.86</v>
      </c>
      <c r="V198" s="34">
        <v>1519210.12</v>
      </c>
      <c r="W198" s="34">
        <v>65102.38</v>
      </c>
      <c r="X198" s="34">
        <v>257427.47</v>
      </c>
    </row>
    <row r="199" spans="1:24" ht="12.75">
      <c r="A199" s="35">
        <v>6</v>
      </c>
      <c r="B199" s="35">
        <v>5</v>
      </c>
      <c r="C199" s="35">
        <v>5</v>
      </c>
      <c r="D199" s="36">
        <v>3</v>
      </c>
      <c r="E199" s="37"/>
      <c r="F199" s="32" t="s">
        <v>86</v>
      </c>
      <c r="G199" s="58" t="s">
        <v>263</v>
      </c>
      <c r="H199" s="34">
        <v>47887474.19</v>
      </c>
      <c r="I199" s="34">
        <v>98475.04</v>
      </c>
      <c r="J199" s="34">
        <v>0</v>
      </c>
      <c r="K199" s="34">
        <v>1368026.49</v>
      </c>
      <c r="L199" s="34">
        <v>8227771.51</v>
      </c>
      <c r="M199" s="34">
        <v>435352.44</v>
      </c>
      <c r="N199" s="34">
        <v>4063112.21</v>
      </c>
      <c r="O199" s="34">
        <v>344817.7</v>
      </c>
      <c r="P199" s="34">
        <v>15192957.24</v>
      </c>
      <c r="Q199" s="34">
        <v>243696.1</v>
      </c>
      <c r="R199" s="34">
        <v>8204313.74</v>
      </c>
      <c r="S199" s="34">
        <v>46047.94</v>
      </c>
      <c r="T199" s="34">
        <v>741087.89</v>
      </c>
      <c r="U199" s="34">
        <v>6059502.6</v>
      </c>
      <c r="V199" s="34">
        <v>1046217.32</v>
      </c>
      <c r="W199" s="34">
        <v>1316921.31</v>
      </c>
      <c r="X199" s="34">
        <v>499174.66</v>
      </c>
    </row>
    <row r="200" spans="1:24" ht="12.75">
      <c r="A200" s="35">
        <v>6</v>
      </c>
      <c r="B200" s="35">
        <v>2</v>
      </c>
      <c r="C200" s="35">
        <v>7</v>
      </c>
      <c r="D200" s="36">
        <v>3</v>
      </c>
      <c r="E200" s="37"/>
      <c r="F200" s="32" t="s">
        <v>86</v>
      </c>
      <c r="G200" s="58" t="s">
        <v>264</v>
      </c>
      <c r="H200" s="34">
        <v>25114395.03</v>
      </c>
      <c r="I200" s="34">
        <v>121752.44</v>
      </c>
      <c r="J200" s="34">
        <v>7109.92</v>
      </c>
      <c r="K200" s="34">
        <v>534706.14</v>
      </c>
      <c r="L200" s="34">
        <v>3947940.76</v>
      </c>
      <c r="M200" s="34">
        <v>178350.96</v>
      </c>
      <c r="N200" s="34">
        <v>2053693.46</v>
      </c>
      <c r="O200" s="34">
        <v>188027.29</v>
      </c>
      <c r="P200" s="34">
        <v>9279067.29</v>
      </c>
      <c r="Q200" s="34">
        <v>99361.1</v>
      </c>
      <c r="R200" s="34">
        <v>5175234.22</v>
      </c>
      <c r="S200" s="34">
        <v>463341.71</v>
      </c>
      <c r="T200" s="34">
        <v>130764.41</v>
      </c>
      <c r="U200" s="34">
        <v>1354240.7</v>
      </c>
      <c r="V200" s="34">
        <v>875000</v>
      </c>
      <c r="W200" s="34">
        <v>130281.19</v>
      </c>
      <c r="X200" s="34">
        <v>575523.44</v>
      </c>
    </row>
    <row r="201" spans="1:24" ht="12.75">
      <c r="A201" s="35">
        <v>6</v>
      </c>
      <c r="B201" s="35">
        <v>14</v>
      </c>
      <c r="C201" s="35">
        <v>4</v>
      </c>
      <c r="D201" s="36">
        <v>3</v>
      </c>
      <c r="E201" s="37"/>
      <c r="F201" s="32" t="s">
        <v>86</v>
      </c>
      <c r="G201" s="58" t="s">
        <v>265</v>
      </c>
      <c r="H201" s="34">
        <v>27486573.53</v>
      </c>
      <c r="I201" s="34">
        <v>213030.66</v>
      </c>
      <c r="J201" s="34">
        <v>0</v>
      </c>
      <c r="K201" s="34">
        <v>1001683.42</v>
      </c>
      <c r="L201" s="34">
        <v>0</v>
      </c>
      <c r="M201" s="34">
        <v>3213088.53</v>
      </c>
      <c r="N201" s="34">
        <v>2664885.61</v>
      </c>
      <c r="O201" s="34">
        <v>458785.28</v>
      </c>
      <c r="P201" s="34">
        <v>8999052.7</v>
      </c>
      <c r="Q201" s="34">
        <v>234694.24</v>
      </c>
      <c r="R201" s="34">
        <v>3148228.98</v>
      </c>
      <c r="S201" s="34">
        <v>0</v>
      </c>
      <c r="T201" s="34">
        <v>50753.31</v>
      </c>
      <c r="U201" s="34">
        <v>2936399.51</v>
      </c>
      <c r="V201" s="34">
        <v>3976533.74</v>
      </c>
      <c r="W201" s="34">
        <v>8640.25</v>
      </c>
      <c r="X201" s="34">
        <v>580797.3</v>
      </c>
    </row>
    <row r="202" spans="1:24" ht="12.75">
      <c r="A202" s="35">
        <v>6</v>
      </c>
      <c r="B202" s="35">
        <v>8</v>
      </c>
      <c r="C202" s="35">
        <v>6</v>
      </c>
      <c r="D202" s="36">
        <v>3</v>
      </c>
      <c r="E202" s="37"/>
      <c r="F202" s="32" t="s">
        <v>86</v>
      </c>
      <c r="G202" s="58" t="s">
        <v>266</v>
      </c>
      <c r="H202" s="34">
        <v>24723453.91</v>
      </c>
      <c r="I202" s="34">
        <v>2675631.68</v>
      </c>
      <c r="J202" s="34">
        <v>241313.22</v>
      </c>
      <c r="K202" s="34">
        <v>1519170.52</v>
      </c>
      <c r="L202" s="34">
        <v>0</v>
      </c>
      <c r="M202" s="34">
        <v>51743.07</v>
      </c>
      <c r="N202" s="34">
        <v>2085417.85</v>
      </c>
      <c r="O202" s="34">
        <v>141699.06</v>
      </c>
      <c r="P202" s="34">
        <v>7238143.4</v>
      </c>
      <c r="Q202" s="34">
        <v>106582.61</v>
      </c>
      <c r="R202" s="34">
        <v>4335148.24</v>
      </c>
      <c r="S202" s="34">
        <v>322618</v>
      </c>
      <c r="T202" s="34">
        <v>781819.3</v>
      </c>
      <c r="U202" s="34">
        <v>3024531.99</v>
      </c>
      <c r="V202" s="34">
        <v>1747801.09</v>
      </c>
      <c r="W202" s="34">
        <v>147313.89</v>
      </c>
      <c r="X202" s="34">
        <v>304519.99</v>
      </c>
    </row>
    <row r="203" spans="1:24" ht="12.75">
      <c r="A203" s="35">
        <v>6</v>
      </c>
      <c r="B203" s="35">
        <v>20</v>
      </c>
      <c r="C203" s="35">
        <v>4</v>
      </c>
      <c r="D203" s="36">
        <v>3</v>
      </c>
      <c r="E203" s="37"/>
      <c r="F203" s="32" t="s">
        <v>86</v>
      </c>
      <c r="G203" s="58" t="s">
        <v>267</v>
      </c>
      <c r="H203" s="34">
        <v>26884820.36</v>
      </c>
      <c r="I203" s="34">
        <v>3936139.54</v>
      </c>
      <c r="J203" s="34">
        <v>0</v>
      </c>
      <c r="K203" s="34">
        <v>918255.59</v>
      </c>
      <c r="L203" s="34">
        <v>5000</v>
      </c>
      <c r="M203" s="34">
        <v>109192.85</v>
      </c>
      <c r="N203" s="34">
        <v>1919930.87</v>
      </c>
      <c r="O203" s="34">
        <v>991964.65</v>
      </c>
      <c r="P203" s="34">
        <v>9727263.59</v>
      </c>
      <c r="Q203" s="34">
        <v>142460.42</v>
      </c>
      <c r="R203" s="34">
        <v>3441558.31</v>
      </c>
      <c r="S203" s="34">
        <v>62103.92</v>
      </c>
      <c r="T203" s="34">
        <v>640549.45</v>
      </c>
      <c r="U203" s="34">
        <v>2625968</v>
      </c>
      <c r="V203" s="34">
        <v>548792.47</v>
      </c>
      <c r="W203" s="34">
        <v>1058380.32</v>
      </c>
      <c r="X203" s="34">
        <v>757260.38</v>
      </c>
    </row>
    <row r="204" spans="1:24" ht="12.75">
      <c r="A204" s="35">
        <v>6</v>
      </c>
      <c r="B204" s="35">
        <v>18</v>
      </c>
      <c r="C204" s="35">
        <v>6</v>
      </c>
      <c r="D204" s="36">
        <v>3</v>
      </c>
      <c r="E204" s="37"/>
      <c r="F204" s="32" t="s">
        <v>86</v>
      </c>
      <c r="G204" s="58" t="s">
        <v>268</v>
      </c>
      <c r="H204" s="34">
        <v>26474637.12</v>
      </c>
      <c r="I204" s="34">
        <v>542783.13</v>
      </c>
      <c r="J204" s="34">
        <v>0</v>
      </c>
      <c r="K204" s="34">
        <v>1254115.85</v>
      </c>
      <c r="L204" s="34">
        <v>0</v>
      </c>
      <c r="M204" s="34">
        <v>1994224.8</v>
      </c>
      <c r="N204" s="34">
        <v>2142654.37</v>
      </c>
      <c r="O204" s="34">
        <v>207505.68</v>
      </c>
      <c r="P204" s="34">
        <v>9481803.54</v>
      </c>
      <c r="Q204" s="34">
        <v>27386.92</v>
      </c>
      <c r="R204" s="34">
        <v>2867584.25</v>
      </c>
      <c r="S204" s="34">
        <v>0</v>
      </c>
      <c r="T204" s="34">
        <v>204682.67</v>
      </c>
      <c r="U204" s="34">
        <v>6453175.32</v>
      </c>
      <c r="V204" s="34">
        <v>354988.17</v>
      </c>
      <c r="W204" s="34">
        <v>90000</v>
      </c>
      <c r="X204" s="34">
        <v>853732.42</v>
      </c>
    </row>
    <row r="205" spans="1:24" ht="12.75">
      <c r="A205" s="35">
        <v>6</v>
      </c>
      <c r="B205" s="35">
        <v>10</v>
      </c>
      <c r="C205" s="35">
        <v>3</v>
      </c>
      <c r="D205" s="36">
        <v>3</v>
      </c>
      <c r="E205" s="37"/>
      <c r="F205" s="32" t="s">
        <v>86</v>
      </c>
      <c r="G205" s="58" t="s">
        <v>269</v>
      </c>
      <c r="H205" s="34">
        <v>56142597.96</v>
      </c>
      <c r="I205" s="34">
        <v>1477272.15</v>
      </c>
      <c r="J205" s="34">
        <v>0</v>
      </c>
      <c r="K205" s="34">
        <v>5233521.73</v>
      </c>
      <c r="L205" s="34">
        <v>0</v>
      </c>
      <c r="M205" s="34">
        <v>1004544.18</v>
      </c>
      <c r="N205" s="34">
        <v>5514562.05</v>
      </c>
      <c r="O205" s="34">
        <v>877956.63</v>
      </c>
      <c r="P205" s="34">
        <v>28055360.71</v>
      </c>
      <c r="Q205" s="34">
        <v>264974.11</v>
      </c>
      <c r="R205" s="34">
        <v>8235079.57</v>
      </c>
      <c r="S205" s="34">
        <v>44767.16</v>
      </c>
      <c r="T205" s="34">
        <v>921568.71</v>
      </c>
      <c r="U205" s="34">
        <v>1793620.81</v>
      </c>
      <c r="V205" s="34">
        <v>1526116.21</v>
      </c>
      <c r="W205" s="34">
        <v>49733</v>
      </c>
      <c r="X205" s="34">
        <v>1143520.94</v>
      </c>
    </row>
    <row r="206" spans="1:24" ht="12.75">
      <c r="A206" s="35">
        <v>6</v>
      </c>
      <c r="B206" s="35">
        <v>14</v>
      </c>
      <c r="C206" s="35">
        <v>8</v>
      </c>
      <c r="D206" s="36">
        <v>3</v>
      </c>
      <c r="E206" s="37"/>
      <c r="F206" s="32" t="s">
        <v>86</v>
      </c>
      <c r="G206" s="58" t="s">
        <v>270</v>
      </c>
      <c r="H206" s="34">
        <v>34952897.98</v>
      </c>
      <c r="I206" s="34">
        <v>121172.38</v>
      </c>
      <c r="J206" s="34">
        <v>0</v>
      </c>
      <c r="K206" s="34">
        <v>1525878.94</v>
      </c>
      <c r="L206" s="34">
        <v>37230</v>
      </c>
      <c r="M206" s="34">
        <v>99940.52</v>
      </c>
      <c r="N206" s="34">
        <v>2292198.6</v>
      </c>
      <c r="O206" s="34">
        <v>510646.79</v>
      </c>
      <c r="P206" s="34">
        <v>14270159.92</v>
      </c>
      <c r="Q206" s="34">
        <v>161509.67</v>
      </c>
      <c r="R206" s="34">
        <v>3549793.89</v>
      </c>
      <c r="S206" s="34">
        <v>0</v>
      </c>
      <c r="T206" s="34">
        <v>687880.28</v>
      </c>
      <c r="U206" s="34">
        <v>10605640.18</v>
      </c>
      <c r="V206" s="34">
        <v>823595.29</v>
      </c>
      <c r="W206" s="34">
        <v>200557.97</v>
      </c>
      <c r="X206" s="34">
        <v>66693.55</v>
      </c>
    </row>
    <row r="207" spans="1:24" ht="12.75">
      <c r="A207" s="35">
        <v>6</v>
      </c>
      <c r="B207" s="35">
        <v>12</v>
      </c>
      <c r="C207" s="35">
        <v>5</v>
      </c>
      <c r="D207" s="36">
        <v>3</v>
      </c>
      <c r="E207" s="37"/>
      <c r="F207" s="32" t="s">
        <v>86</v>
      </c>
      <c r="G207" s="58" t="s">
        <v>271</v>
      </c>
      <c r="H207" s="34">
        <v>43994520.23</v>
      </c>
      <c r="I207" s="34">
        <v>401730.94</v>
      </c>
      <c r="J207" s="34">
        <v>0</v>
      </c>
      <c r="K207" s="34">
        <v>1914413.77</v>
      </c>
      <c r="L207" s="34">
        <v>0</v>
      </c>
      <c r="M207" s="34">
        <v>410689.06</v>
      </c>
      <c r="N207" s="34">
        <v>3709858.98</v>
      </c>
      <c r="O207" s="34">
        <v>168188.93</v>
      </c>
      <c r="P207" s="34">
        <v>18266307.86</v>
      </c>
      <c r="Q207" s="34">
        <v>275009.64</v>
      </c>
      <c r="R207" s="34">
        <v>9946621.29</v>
      </c>
      <c r="S207" s="34">
        <v>0</v>
      </c>
      <c r="T207" s="34">
        <v>1101106.27</v>
      </c>
      <c r="U207" s="34">
        <v>2728022.86</v>
      </c>
      <c r="V207" s="34">
        <v>4117799.56</v>
      </c>
      <c r="W207" s="34">
        <v>340148.29</v>
      </c>
      <c r="X207" s="34">
        <v>614622.78</v>
      </c>
    </row>
    <row r="208" spans="1:24" ht="12.75">
      <c r="A208" s="35">
        <v>6</v>
      </c>
      <c r="B208" s="35">
        <v>8</v>
      </c>
      <c r="C208" s="35">
        <v>10</v>
      </c>
      <c r="D208" s="36">
        <v>3</v>
      </c>
      <c r="E208" s="37"/>
      <c r="F208" s="32" t="s">
        <v>86</v>
      </c>
      <c r="G208" s="58" t="s">
        <v>272</v>
      </c>
      <c r="H208" s="34">
        <v>15450032.44</v>
      </c>
      <c r="I208" s="34">
        <v>227599.83</v>
      </c>
      <c r="J208" s="34">
        <v>0</v>
      </c>
      <c r="K208" s="34">
        <v>323049.45</v>
      </c>
      <c r="L208" s="34">
        <v>0</v>
      </c>
      <c r="M208" s="34">
        <v>823713.65</v>
      </c>
      <c r="N208" s="34">
        <v>1696535.76</v>
      </c>
      <c r="O208" s="34">
        <v>317213.21</v>
      </c>
      <c r="P208" s="34">
        <v>5396160.24</v>
      </c>
      <c r="Q208" s="34">
        <v>50201.32</v>
      </c>
      <c r="R208" s="34">
        <v>2938895.24</v>
      </c>
      <c r="S208" s="34">
        <v>6016</v>
      </c>
      <c r="T208" s="34">
        <v>92867.52</v>
      </c>
      <c r="U208" s="34">
        <v>2541018.78</v>
      </c>
      <c r="V208" s="34">
        <v>607873.74</v>
      </c>
      <c r="W208" s="34">
        <v>73898.89</v>
      </c>
      <c r="X208" s="34">
        <v>354988.81</v>
      </c>
    </row>
    <row r="209" spans="1:24" ht="12.75">
      <c r="A209" s="35">
        <v>6</v>
      </c>
      <c r="B209" s="35">
        <v>13</v>
      </c>
      <c r="C209" s="35">
        <v>4</v>
      </c>
      <c r="D209" s="36">
        <v>3</v>
      </c>
      <c r="E209" s="37"/>
      <c r="F209" s="32" t="s">
        <v>86</v>
      </c>
      <c r="G209" s="58" t="s">
        <v>273</v>
      </c>
      <c r="H209" s="34">
        <v>45519911.96</v>
      </c>
      <c r="I209" s="34">
        <v>335852.72</v>
      </c>
      <c r="J209" s="34">
        <v>0</v>
      </c>
      <c r="K209" s="34">
        <v>657942.66</v>
      </c>
      <c r="L209" s="34">
        <v>0</v>
      </c>
      <c r="M209" s="34">
        <v>173895.3</v>
      </c>
      <c r="N209" s="34">
        <v>3425718.21</v>
      </c>
      <c r="O209" s="34">
        <v>190106.78</v>
      </c>
      <c r="P209" s="34">
        <v>24246175.03</v>
      </c>
      <c r="Q209" s="34">
        <v>351647.94</v>
      </c>
      <c r="R209" s="34">
        <v>8952858.23</v>
      </c>
      <c r="S209" s="34">
        <v>305569.13</v>
      </c>
      <c r="T209" s="34">
        <v>966709.37</v>
      </c>
      <c r="U209" s="34">
        <v>3281077.93</v>
      </c>
      <c r="V209" s="34">
        <v>1064934.01</v>
      </c>
      <c r="W209" s="34">
        <v>566245.69</v>
      </c>
      <c r="X209" s="34">
        <v>1001178.96</v>
      </c>
    </row>
    <row r="210" spans="1:24" ht="12.75">
      <c r="A210" s="35">
        <v>6</v>
      </c>
      <c r="B210" s="35">
        <v>17</v>
      </c>
      <c r="C210" s="35">
        <v>3</v>
      </c>
      <c r="D210" s="36">
        <v>3</v>
      </c>
      <c r="E210" s="37"/>
      <c r="F210" s="32" t="s">
        <v>86</v>
      </c>
      <c r="G210" s="58" t="s">
        <v>274</v>
      </c>
      <c r="H210" s="34">
        <v>31375716.71</v>
      </c>
      <c r="I210" s="34">
        <v>1225145.6</v>
      </c>
      <c r="J210" s="34">
        <v>0</v>
      </c>
      <c r="K210" s="34">
        <v>1856019.65</v>
      </c>
      <c r="L210" s="34">
        <v>0</v>
      </c>
      <c r="M210" s="34">
        <v>0</v>
      </c>
      <c r="N210" s="34">
        <v>3167943.72</v>
      </c>
      <c r="O210" s="34">
        <v>526883.61</v>
      </c>
      <c r="P210" s="34">
        <v>10391995.48</v>
      </c>
      <c r="Q210" s="34">
        <v>93061.14</v>
      </c>
      <c r="R210" s="34">
        <v>5815720.98</v>
      </c>
      <c r="S210" s="34">
        <v>0</v>
      </c>
      <c r="T210" s="34">
        <v>577712.97</v>
      </c>
      <c r="U210" s="34">
        <v>5391932.6</v>
      </c>
      <c r="V210" s="34">
        <v>975833.42</v>
      </c>
      <c r="W210" s="34">
        <v>204118.85</v>
      </c>
      <c r="X210" s="34">
        <v>1149348.69</v>
      </c>
    </row>
    <row r="211" spans="1:24" ht="12.75">
      <c r="A211" s="35">
        <v>6</v>
      </c>
      <c r="B211" s="35">
        <v>12</v>
      </c>
      <c r="C211" s="35">
        <v>6</v>
      </c>
      <c r="D211" s="36">
        <v>3</v>
      </c>
      <c r="E211" s="37"/>
      <c r="F211" s="32" t="s">
        <v>86</v>
      </c>
      <c r="G211" s="58" t="s">
        <v>275</v>
      </c>
      <c r="H211" s="34">
        <v>38702005.98</v>
      </c>
      <c r="I211" s="34">
        <v>4249401.5</v>
      </c>
      <c r="J211" s="34">
        <v>0</v>
      </c>
      <c r="K211" s="34">
        <v>4516724.17</v>
      </c>
      <c r="L211" s="34">
        <v>0</v>
      </c>
      <c r="M211" s="34">
        <v>251867.34</v>
      </c>
      <c r="N211" s="34">
        <v>3105991.96</v>
      </c>
      <c r="O211" s="34">
        <v>255770.09</v>
      </c>
      <c r="P211" s="34">
        <v>13790168.74</v>
      </c>
      <c r="Q211" s="34">
        <v>159836.17</v>
      </c>
      <c r="R211" s="34">
        <v>6821315.76</v>
      </c>
      <c r="S211" s="34">
        <v>0</v>
      </c>
      <c r="T211" s="34">
        <v>174758.17</v>
      </c>
      <c r="U211" s="34">
        <v>1139867.86</v>
      </c>
      <c r="V211" s="34">
        <v>1643227.29</v>
      </c>
      <c r="W211" s="34">
        <v>1784391.02</v>
      </c>
      <c r="X211" s="34">
        <v>808685.91</v>
      </c>
    </row>
    <row r="212" spans="1:24" ht="12.75">
      <c r="A212" s="35">
        <v>6</v>
      </c>
      <c r="B212" s="35">
        <v>16</v>
      </c>
      <c r="C212" s="35">
        <v>4</v>
      </c>
      <c r="D212" s="36">
        <v>3</v>
      </c>
      <c r="E212" s="37"/>
      <c r="F212" s="32" t="s">
        <v>86</v>
      </c>
      <c r="G212" s="58" t="s">
        <v>276</v>
      </c>
      <c r="H212" s="34">
        <v>48487203.58</v>
      </c>
      <c r="I212" s="34">
        <v>385530.51</v>
      </c>
      <c r="J212" s="34">
        <v>0</v>
      </c>
      <c r="K212" s="34">
        <v>911048.49</v>
      </c>
      <c r="L212" s="34">
        <v>0</v>
      </c>
      <c r="M212" s="34">
        <v>826971.36</v>
      </c>
      <c r="N212" s="34">
        <v>4221135.21</v>
      </c>
      <c r="O212" s="34">
        <v>380812.23</v>
      </c>
      <c r="P212" s="34">
        <v>24741569.42</v>
      </c>
      <c r="Q212" s="34">
        <v>306313.85</v>
      </c>
      <c r="R212" s="34">
        <v>9267487.51</v>
      </c>
      <c r="S212" s="34">
        <v>427188.2</v>
      </c>
      <c r="T212" s="34">
        <v>1912872.93</v>
      </c>
      <c r="U212" s="34">
        <v>2147970.21</v>
      </c>
      <c r="V212" s="34">
        <v>1086742.98</v>
      </c>
      <c r="W212" s="34">
        <v>673497.24</v>
      </c>
      <c r="X212" s="34">
        <v>1198063.44</v>
      </c>
    </row>
    <row r="213" spans="1:24" ht="12.75">
      <c r="A213" s="35">
        <v>6</v>
      </c>
      <c r="B213" s="35">
        <v>20</v>
      </c>
      <c r="C213" s="35">
        <v>13</v>
      </c>
      <c r="D213" s="36">
        <v>3</v>
      </c>
      <c r="E213" s="37"/>
      <c r="F213" s="32" t="s">
        <v>86</v>
      </c>
      <c r="G213" s="58" t="s">
        <v>277</v>
      </c>
      <c r="H213" s="34">
        <v>24932452.01</v>
      </c>
      <c r="I213" s="34">
        <v>308681.3</v>
      </c>
      <c r="J213" s="34">
        <v>0</v>
      </c>
      <c r="K213" s="34">
        <v>972994.41</v>
      </c>
      <c r="L213" s="34">
        <v>30856.79</v>
      </c>
      <c r="M213" s="34">
        <v>130578.57</v>
      </c>
      <c r="N213" s="34">
        <v>3541890.1</v>
      </c>
      <c r="O213" s="34">
        <v>186124.77</v>
      </c>
      <c r="P213" s="34">
        <v>10743412.33</v>
      </c>
      <c r="Q213" s="34">
        <v>208212.75</v>
      </c>
      <c r="R213" s="34">
        <v>5474636.11</v>
      </c>
      <c r="S213" s="34">
        <v>0</v>
      </c>
      <c r="T213" s="34">
        <v>418157.8</v>
      </c>
      <c r="U213" s="34">
        <v>1599384.36</v>
      </c>
      <c r="V213" s="34">
        <v>803294.79</v>
      </c>
      <c r="W213" s="34">
        <v>216000</v>
      </c>
      <c r="X213" s="34">
        <v>298227.93</v>
      </c>
    </row>
    <row r="214" spans="1:24" ht="12.75">
      <c r="A214" s="35">
        <v>6</v>
      </c>
      <c r="B214" s="35">
        <v>2</v>
      </c>
      <c r="C214" s="35">
        <v>12</v>
      </c>
      <c r="D214" s="36">
        <v>3</v>
      </c>
      <c r="E214" s="37"/>
      <c r="F214" s="32" t="s">
        <v>86</v>
      </c>
      <c r="G214" s="58" t="s">
        <v>278</v>
      </c>
      <c r="H214" s="34">
        <v>20482101.73</v>
      </c>
      <c r="I214" s="34">
        <v>1499295.51</v>
      </c>
      <c r="J214" s="34">
        <v>0</v>
      </c>
      <c r="K214" s="34">
        <v>707289.32</v>
      </c>
      <c r="L214" s="34">
        <v>0</v>
      </c>
      <c r="M214" s="34">
        <v>145048.69</v>
      </c>
      <c r="N214" s="34">
        <v>1883823.53</v>
      </c>
      <c r="O214" s="34">
        <v>192864.08</v>
      </c>
      <c r="P214" s="34">
        <v>9975371.41</v>
      </c>
      <c r="Q214" s="34">
        <v>96265.23</v>
      </c>
      <c r="R214" s="34">
        <v>3385522.66</v>
      </c>
      <c r="S214" s="34">
        <v>298593.47</v>
      </c>
      <c r="T214" s="34">
        <v>80498</v>
      </c>
      <c r="U214" s="34">
        <v>459163.4</v>
      </c>
      <c r="V214" s="34">
        <v>611095.71</v>
      </c>
      <c r="W214" s="34">
        <v>172959.96</v>
      </c>
      <c r="X214" s="34">
        <v>974310.76</v>
      </c>
    </row>
    <row r="215" spans="1:24" ht="12.75">
      <c r="A215" s="35">
        <v>6</v>
      </c>
      <c r="B215" s="35">
        <v>18</v>
      </c>
      <c r="C215" s="35">
        <v>12</v>
      </c>
      <c r="D215" s="36">
        <v>3</v>
      </c>
      <c r="E215" s="37"/>
      <c r="F215" s="32" t="s">
        <v>86</v>
      </c>
      <c r="G215" s="58" t="s">
        <v>279</v>
      </c>
      <c r="H215" s="34">
        <v>18372067.63</v>
      </c>
      <c r="I215" s="34">
        <v>1585499.15</v>
      </c>
      <c r="J215" s="34">
        <v>45591.17</v>
      </c>
      <c r="K215" s="34">
        <v>1766782.69</v>
      </c>
      <c r="L215" s="34">
        <v>6169</v>
      </c>
      <c r="M215" s="34">
        <v>64506.36</v>
      </c>
      <c r="N215" s="34">
        <v>2566587.56</v>
      </c>
      <c r="O215" s="34">
        <v>126050.76</v>
      </c>
      <c r="P215" s="34">
        <v>7450142.14</v>
      </c>
      <c r="Q215" s="34">
        <v>19985.9</v>
      </c>
      <c r="R215" s="34">
        <v>3004637.32</v>
      </c>
      <c r="S215" s="34">
        <v>171551.36</v>
      </c>
      <c r="T215" s="34">
        <v>98651.6</v>
      </c>
      <c r="U215" s="34">
        <v>539459.77</v>
      </c>
      <c r="V215" s="34">
        <v>278457.18</v>
      </c>
      <c r="W215" s="34">
        <v>133251.82</v>
      </c>
      <c r="X215" s="34">
        <v>514743.85</v>
      </c>
    </row>
    <row r="216" spans="1:24" ht="12.75">
      <c r="A216" s="35">
        <v>6</v>
      </c>
      <c r="B216" s="35">
        <v>20</v>
      </c>
      <c r="C216" s="35">
        <v>15</v>
      </c>
      <c r="D216" s="36">
        <v>3</v>
      </c>
      <c r="E216" s="37"/>
      <c r="F216" s="32" t="s">
        <v>86</v>
      </c>
      <c r="G216" s="58" t="s">
        <v>280</v>
      </c>
      <c r="H216" s="34">
        <v>20281239.3</v>
      </c>
      <c r="I216" s="34">
        <v>51118.8</v>
      </c>
      <c r="J216" s="34">
        <v>0</v>
      </c>
      <c r="K216" s="34">
        <v>343436.75</v>
      </c>
      <c r="L216" s="34">
        <v>1864535.29</v>
      </c>
      <c r="M216" s="34">
        <v>245270.23</v>
      </c>
      <c r="N216" s="34">
        <v>2610204.72</v>
      </c>
      <c r="O216" s="34">
        <v>341814.25</v>
      </c>
      <c r="P216" s="34">
        <v>6114304.84</v>
      </c>
      <c r="Q216" s="34">
        <v>108308.84</v>
      </c>
      <c r="R216" s="34">
        <v>3295699.38</v>
      </c>
      <c r="S216" s="34">
        <v>60995.78</v>
      </c>
      <c r="T216" s="34">
        <v>346503.91</v>
      </c>
      <c r="U216" s="34">
        <v>3071831.77</v>
      </c>
      <c r="V216" s="34">
        <v>810105.27</v>
      </c>
      <c r="W216" s="34">
        <v>187047.14</v>
      </c>
      <c r="X216" s="34">
        <v>830062.33</v>
      </c>
    </row>
    <row r="217" spans="1:24" ht="12.75">
      <c r="A217" s="35">
        <v>6</v>
      </c>
      <c r="B217" s="35">
        <v>61</v>
      </c>
      <c r="C217" s="35">
        <v>0</v>
      </c>
      <c r="D217" s="36">
        <v>0</v>
      </c>
      <c r="E217" s="37"/>
      <c r="F217" s="32" t="s">
        <v>281</v>
      </c>
      <c r="G217" s="58" t="s">
        <v>282</v>
      </c>
      <c r="H217" s="34">
        <v>235521588.6</v>
      </c>
      <c r="I217" s="34">
        <v>15462.38</v>
      </c>
      <c r="J217" s="34">
        <v>0</v>
      </c>
      <c r="K217" s="34">
        <v>39991693.29</v>
      </c>
      <c r="L217" s="34">
        <v>23243.49</v>
      </c>
      <c r="M217" s="34">
        <v>5229397.52</v>
      </c>
      <c r="N217" s="34">
        <v>14222725.03</v>
      </c>
      <c r="O217" s="34">
        <v>11627832.13</v>
      </c>
      <c r="P217" s="34">
        <v>101012258.72</v>
      </c>
      <c r="Q217" s="34">
        <v>985220.73</v>
      </c>
      <c r="R217" s="34">
        <v>23363161.5</v>
      </c>
      <c r="S217" s="34">
        <v>3227117.48</v>
      </c>
      <c r="T217" s="34">
        <v>6187290.12</v>
      </c>
      <c r="U217" s="34">
        <v>11711861.19</v>
      </c>
      <c r="V217" s="34">
        <v>8712669.56</v>
      </c>
      <c r="W217" s="34">
        <v>1278953.4</v>
      </c>
      <c r="X217" s="34">
        <v>7932702.06</v>
      </c>
    </row>
    <row r="218" spans="1:24" ht="12.75">
      <c r="A218" s="35">
        <v>6</v>
      </c>
      <c r="B218" s="35">
        <v>62</v>
      </c>
      <c r="C218" s="35">
        <v>0</v>
      </c>
      <c r="D218" s="36">
        <v>0</v>
      </c>
      <c r="E218" s="37"/>
      <c r="F218" s="32" t="s">
        <v>281</v>
      </c>
      <c r="G218" s="58" t="s">
        <v>283</v>
      </c>
      <c r="H218" s="34">
        <v>248362623.8</v>
      </c>
      <c r="I218" s="34">
        <v>13906.98</v>
      </c>
      <c r="J218" s="34">
        <v>0</v>
      </c>
      <c r="K218" s="34">
        <v>18105920.46</v>
      </c>
      <c r="L218" s="34">
        <v>13500</v>
      </c>
      <c r="M218" s="34">
        <v>3267716.29</v>
      </c>
      <c r="N218" s="34">
        <v>14557151.85</v>
      </c>
      <c r="O218" s="34">
        <v>7846768.32</v>
      </c>
      <c r="P218" s="34">
        <v>118158331.64</v>
      </c>
      <c r="Q218" s="34">
        <v>2069834.39</v>
      </c>
      <c r="R218" s="34">
        <v>37526768.48</v>
      </c>
      <c r="S218" s="34">
        <v>2777973</v>
      </c>
      <c r="T218" s="34">
        <v>14467205.32</v>
      </c>
      <c r="U218" s="34">
        <v>5275091.62</v>
      </c>
      <c r="V218" s="34">
        <v>10900082.52</v>
      </c>
      <c r="W218" s="34">
        <v>4034552.77</v>
      </c>
      <c r="X218" s="34">
        <v>9347820.16</v>
      </c>
    </row>
    <row r="219" spans="1:24" ht="12.75">
      <c r="A219" s="35">
        <v>6</v>
      </c>
      <c r="B219" s="35">
        <v>63</v>
      </c>
      <c r="C219" s="35">
        <v>0</v>
      </c>
      <c r="D219" s="36">
        <v>0</v>
      </c>
      <c r="E219" s="37"/>
      <c r="F219" s="32" t="s">
        <v>281</v>
      </c>
      <c r="G219" s="58" t="s">
        <v>284</v>
      </c>
      <c r="H219" s="34">
        <v>1639902890.41</v>
      </c>
      <c r="I219" s="34">
        <v>50601.01</v>
      </c>
      <c r="J219" s="34">
        <v>0</v>
      </c>
      <c r="K219" s="34">
        <v>379751354.07</v>
      </c>
      <c r="L219" s="34">
        <v>7699429.11</v>
      </c>
      <c r="M219" s="34">
        <v>27665064.34</v>
      </c>
      <c r="N219" s="34">
        <v>94051935.66</v>
      </c>
      <c r="O219" s="34">
        <v>29414327.15</v>
      </c>
      <c r="P219" s="34">
        <v>541624566.3</v>
      </c>
      <c r="Q219" s="34">
        <v>18158672.23</v>
      </c>
      <c r="R219" s="34">
        <v>204228798.77</v>
      </c>
      <c r="S219" s="34">
        <v>25330816.7</v>
      </c>
      <c r="T219" s="34">
        <v>52538808.64</v>
      </c>
      <c r="U219" s="34">
        <v>88429823.26</v>
      </c>
      <c r="V219" s="34">
        <v>69897431.19</v>
      </c>
      <c r="W219" s="34">
        <v>35601027.58</v>
      </c>
      <c r="X219" s="34">
        <v>65460234.4</v>
      </c>
    </row>
    <row r="220" spans="1:24" ht="12.75">
      <c r="A220" s="35">
        <v>6</v>
      </c>
      <c r="B220" s="35">
        <v>64</v>
      </c>
      <c r="C220" s="35">
        <v>0</v>
      </c>
      <c r="D220" s="36">
        <v>0</v>
      </c>
      <c r="E220" s="37"/>
      <c r="F220" s="32" t="s">
        <v>281</v>
      </c>
      <c r="G220" s="58" t="s">
        <v>285</v>
      </c>
      <c r="H220" s="34">
        <v>313370518.76</v>
      </c>
      <c r="I220" s="34">
        <v>11902.06</v>
      </c>
      <c r="J220" s="34">
        <v>0</v>
      </c>
      <c r="K220" s="34">
        <v>27178933.87</v>
      </c>
      <c r="L220" s="34">
        <v>137807.27</v>
      </c>
      <c r="M220" s="34">
        <v>2756773.79</v>
      </c>
      <c r="N220" s="34">
        <v>14438353.88</v>
      </c>
      <c r="O220" s="34">
        <v>9992169.57</v>
      </c>
      <c r="P220" s="34">
        <v>133220586.45</v>
      </c>
      <c r="Q220" s="34">
        <v>9190568.53</v>
      </c>
      <c r="R220" s="34">
        <v>36213597.03</v>
      </c>
      <c r="S220" s="34">
        <v>7698916.58</v>
      </c>
      <c r="T220" s="34">
        <v>11184459.15</v>
      </c>
      <c r="U220" s="34">
        <v>7605547.47</v>
      </c>
      <c r="V220" s="34">
        <v>40422204.56</v>
      </c>
      <c r="W220" s="34">
        <v>4728226.44</v>
      </c>
      <c r="X220" s="34">
        <v>8590472.11</v>
      </c>
    </row>
    <row r="221" spans="1:24" ht="12.75">
      <c r="A221" s="35">
        <v>6</v>
      </c>
      <c r="B221" s="35">
        <v>1</v>
      </c>
      <c r="C221" s="35">
        <v>0</v>
      </c>
      <c r="D221" s="36">
        <v>0</v>
      </c>
      <c r="E221" s="37"/>
      <c r="F221" s="32" t="s">
        <v>286</v>
      </c>
      <c r="G221" s="58" t="s">
        <v>287</v>
      </c>
      <c r="H221" s="34">
        <v>76853244.83</v>
      </c>
      <c r="I221" s="34">
        <v>2031238.78</v>
      </c>
      <c r="J221" s="34">
        <v>0</v>
      </c>
      <c r="K221" s="34">
        <v>6883031.32</v>
      </c>
      <c r="L221" s="34">
        <v>4905.78</v>
      </c>
      <c r="M221" s="34">
        <v>385552.24</v>
      </c>
      <c r="N221" s="34">
        <v>9358635.56</v>
      </c>
      <c r="O221" s="34">
        <v>20000</v>
      </c>
      <c r="P221" s="34">
        <v>20763259.4</v>
      </c>
      <c r="Q221" s="34">
        <v>6369562.03</v>
      </c>
      <c r="R221" s="34">
        <v>18872821.44</v>
      </c>
      <c r="S221" s="34">
        <v>4974525.25</v>
      </c>
      <c r="T221" s="34">
        <v>3490675.26</v>
      </c>
      <c r="U221" s="34">
        <v>66399.85</v>
      </c>
      <c r="V221" s="34">
        <v>1067427.43</v>
      </c>
      <c r="W221" s="34">
        <v>82073.46</v>
      </c>
      <c r="X221" s="34">
        <v>2483137.03</v>
      </c>
    </row>
    <row r="222" spans="1:24" ht="12.75">
      <c r="A222" s="35">
        <v>6</v>
      </c>
      <c r="B222" s="35">
        <v>2</v>
      </c>
      <c r="C222" s="35">
        <v>0</v>
      </c>
      <c r="D222" s="36">
        <v>0</v>
      </c>
      <c r="E222" s="37"/>
      <c r="F222" s="32" t="s">
        <v>286</v>
      </c>
      <c r="G222" s="58" t="s">
        <v>288</v>
      </c>
      <c r="H222" s="34">
        <v>85661209.34</v>
      </c>
      <c r="I222" s="34">
        <v>0</v>
      </c>
      <c r="J222" s="34">
        <v>0</v>
      </c>
      <c r="K222" s="34">
        <v>10753352.24</v>
      </c>
      <c r="L222" s="34">
        <v>65399.04</v>
      </c>
      <c r="M222" s="34">
        <v>1109776.01</v>
      </c>
      <c r="N222" s="34">
        <v>9661730.52</v>
      </c>
      <c r="O222" s="34">
        <v>4768430.26</v>
      </c>
      <c r="P222" s="34">
        <v>31045319.11</v>
      </c>
      <c r="Q222" s="34">
        <v>2437615.19</v>
      </c>
      <c r="R222" s="34">
        <v>12968358.7</v>
      </c>
      <c r="S222" s="34">
        <v>3129209.56</v>
      </c>
      <c r="T222" s="34">
        <v>5776427.27</v>
      </c>
      <c r="U222" s="34">
        <v>35254.99</v>
      </c>
      <c r="V222" s="34">
        <v>587741.94</v>
      </c>
      <c r="W222" s="34">
        <v>40403.78</v>
      </c>
      <c r="X222" s="34">
        <v>3282190.73</v>
      </c>
    </row>
    <row r="223" spans="1:24" ht="12.75">
      <c r="A223" s="35">
        <v>6</v>
      </c>
      <c r="B223" s="35">
        <v>3</v>
      </c>
      <c r="C223" s="35">
        <v>0</v>
      </c>
      <c r="D223" s="36">
        <v>0</v>
      </c>
      <c r="E223" s="37"/>
      <c r="F223" s="32" t="s">
        <v>286</v>
      </c>
      <c r="G223" s="58" t="s">
        <v>289</v>
      </c>
      <c r="H223" s="34">
        <v>57404097.78</v>
      </c>
      <c r="I223" s="34">
        <v>3673117.4</v>
      </c>
      <c r="J223" s="34">
        <v>0</v>
      </c>
      <c r="K223" s="34">
        <v>11303733.82</v>
      </c>
      <c r="L223" s="34">
        <v>0</v>
      </c>
      <c r="M223" s="34">
        <v>332682.85</v>
      </c>
      <c r="N223" s="34">
        <v>7186721.41</v>
      </c>
      <c r="O223" s="34">
        <v>600</v>
      </c>
      <c r="P223" s="34">
        <v>3676127.8</v>
      </c>
      <c r="Q223" s="34">
        <v>6057260.9</v>
      </c>
      <c r="R223" s="34">
        <v>16049035.53</v>
      </c>
      <c r="S223" s="34">
        <v>3437233.02</v>
      </c>
      <c r="T223" s="34">
        <v>3453198.44</v>
      </c>
      <c r="U223" s="34">
        <v>44339.75</v>
      </c>
      <c r="V223" s="34">
        <v>124615.47</v>
      </c>
      <c r="W223" s="34">
        <v>461024.83</v>
      </c>
      <c r="X223" s="34">
        <v>1604406.56</v>
      </c>
    </row>
    <row r="224" spans="1:24" ht="12.75">
      <c r="A224" s="35">
        <v>6</v>
      </c>
      <c r="B224" s="35">
        <v>4</v>
      </c>
      <c r="C224" s="35">
        <v>0</v>
      </c>
      <c r="D224" s="36">
        <v>0</v>
      </c>
      <c r="E224" s="37"/>
      <c r="F224" s="32" t="s">
        <v>286</v>
      </c>
      <c r="G224" s="58" t="s">
        <v>290</v>
      </c>
      <c r="H224" s="34">
        <v>51938522.62</v>
      </c>
      <c r="I224" s="34">
        <v>154826</v>
      </c>
      <c r="J224" s="34">
        <v>0</v>
      </c>
      <c r="K224" s="34">
        <v>6257704.42</v>
      </c>
      <c r="L224" s="34">
        <v>12402.17</v>
      </c>
      <c r="M224" s="34">
        <v>130008.24</v>
      </c>
      <c r="N224" s="34">
        <v>5255753.12</v>
      </c>
      <c r="O224" s="34">
        <v>3557031.17</v>
      </c>
      <c r="P224" s="34">
        <v>21877554.77</v>
      </c>
      <c r="Q224" s="34">
        <v>3532454.68</v>
      </c>
      <c r="R224" s="34">
        <v>3822083.52</v>
      </c>
      <c r="S224" s="34">
        <v>2131048.71</v>
      </c>
      <c r="T224" s="34">
        <v>3232012</v>
      </c>
      <c r="U224" s="34">
        <v>8769.97</v>
      </c>
      <c r="V224" s="34">
        <v>965572.92</v>
      </c>
      <c r="W224" s="34">
        <v>97119.89</v>
      </c>
      <c r="X224" s="34">
        <v>904181.04</v>
      </c>
    </row>
    <row r="225" spans="1:24" ht="12.75">
      <c r="A225" s="35">
        <v>6</v>
      </c>
      <c r="B225" s="35">
        <v>5</v>
      </c>
      <c r="C225" s="35">
        <v>0</v>
      </c>
      <c r="D225" s="36">
        <v>0</v>
      </c>
      <c r="E225" s="37"/>
      <c r="F225" s="32" t="s">
        <v>286</v>
      </c>
      <c r="G225" s="58" t="s">
        <v>291</v>
      </c>
      <c r="H225" s="34">
        <v>40640798.25</v>
      </c>
      <c r="I225" s="34">
        <v>1260</v>
      </c>
      <c r="J225" s="34">
        <v>0</v>
      </c>
      <c r="K225" s="34">
        <v>4738500.1</v>
      </c>
      <c r="L225" s="34">
        <v>0</v>
      </c>
      <c r="M225" s="34">
        <v>358256.23</v>
      </c>
      <c r="N225" s="34">
        <v>4114203.02</v>
      </c>
      <c r="O225" s="34">
        <v>4078404.07</v>
      </c>
      <c r="P225" s="34">
        <v>11621507.68</v>
      </c>
      <c r="Q225" s="34">
        <v>2186047.59</v>
      </c>
      <c r="R225" s="34">
        <v>7873678.49</v>
      </c>
      <c r="S225" s="34">
        <v>1255467.56</v>
      </c>
      <c r="T225" s="34">
        <v>2688084.76</v>
      </c>
      <c r="U225" s="34">
        <v>0</v>
      </c>
      <c r="V225" s="34">
        <v>57902.14</v>
      </c>
      <c r="W225" s="34">
        <v>174464.91</v>
      </c>
      <c r="X225" s="34">
        <v>1493021.7</v>
      </c>
    </row>
    <row r="226" spans="1:24" ht="12.75">
      <c r="A226" s="35">
        <v>6</v>
      </c>
      <c r="B226" s="35">
        <v>6</v>
      </c>
      <c r="C226" s="35">
        <v>0</v>
      </c>
      <c r="D226" s="36">
        <v>0</v>
      </c>
      <c r="E226" s="37"/>
      <c r="F226" s="32" t="s">
        <v>286</v>
      </c>
      <c r="G226" s="58" t="s">
        <v>292</v>
      </c>
      <c r="H226" s="34">
        <v>70034249.17</v>
      </c>
      <c r="I226" s="34">
        <v>249600</v>
      </c>
      <c r="J226" s="34">
        <v>0</v>
      </c>
      <c r="K226" s="34">
        <v>9717017.25</v>
      </c>
      <c r="L226" s="34">
        <v>0</v>
      </c>
      <c r="M226" s="34">
        <v>86462.71</v>
      </c>
      <c r="N226" s="34">
        <v>5544766.18</v>
      </c>
      <c r="O226" s="34">
        <v>3389764.48</v>
      </c>
      <c r="P226" s="34">
        <v>18341867.45</v>
      </c>
      <c r="Q226" s="34">
        <v>3961014.12</v>
      </c>
      <c r="R226" s="34">
        <v>21308552.44</v>
      </c>
      <c r="S226" s="34">
        <v>1561747.03</v>
      </c>
      <c r="T226" s="34">
        <v>3481185.89</v>
      </c>
      <c r="U226" s="34">
        <v>7499.54</v>
      </c>
      <c r="V226" s="34">
        <v>656772.66</v>
      </c>
      <c r="W226" s="34">
        <v>42119.24</v>
      </c>
      <c r="X226" s="34">
        <v>1685880.18</v>
      </c>
    </row>
    <row r="227" spans="1:24" ht="12.75">
      <c r="A227" s="35">
        <v>6</v>
      </c>
      <c r="B227" s="35">
        <v>7</v>
      </c>
      <c r="C227" s="35">
        <v>0</v>
      </c>
      <c r="D227" s="36">
        <v>0</v>
      </c>
      <c r="E227" s="37"/>
      <c r="F227" s="32" t="s">
        <v>286</v>
      </c>
      <c r="G227" s="58" t="s">
        <v>293</v>
      </c>
      <c r="H227" s="34">
        <v>80251745.12</v>
      </c>
      <c r="I227" s="34">
        <v>93800</v>
      </c>
      <c r="J227" s="34">
        <v>0</v>
      </c>
      <c r="K227" s="34">
        <v>4216538.63</v>
      </c>
      <c r="L227" s="34">
        <v>3330.21</v>
      </c>
      <c r="M227" s="34">
        <v>212481.3</v>
      </c>
      <c r="N227" s="34">
        <v>7069867.83</v>
      </c>
      <c r="O227" s="34">
        <v>4919117.34</v>
      </c>
      <c r="P227" s="34">
        <v>31694058.43</v>
      </c>
      <c r="Q227" s="34">
        <v>4069339.99</v>
      </c>
      <c r="R227" s="34">
        <v>18429104.75</v>
      </c>
      <c r="S227" s="34">
        <v>2728093.26</v>
      </c>
      <c r="T227" s="34">
        <v>4263179.91</v>
      </c>
      <c r="U227" s="34">
        <v>36826.71</v>
      </c>
      <c r="V227" s="34">
        <v>146180.42</v>
      </c>
      <c r="W227" s="34">
        <v>157458.74</v>
      </c>
      <c r="X227" s="34">
        <v>2212367.6</v>
      </c>
    </row>
    <row r="228" spans="1:24" ht="12.75">
      <c r="A228" s="35">
        <v>6</v>
      </c>
      <c r="B228" s="35">
        <v>8</v>
      </c>
      <c r="C228" s="35">
        <v>0</v>
      </c>
      <c r="D228" s="36">
        <v>0</v>
      </c>
      <c r="E228" s="37"/>
      <c r="F228" s="32" t="s">
        <v>286</v>
      </c>
      <c r="G228" s="58" t="s">
        <v>294</v>
      </c>
      <c r="H228" s="34">
        <v>79529880.68</v>
      </c>
      <c r="I228" s="34">
        <v>3400882.89</v>
      </c>
      <c r="J228" s="34">
        <v>0</v>
      </c>
      <c r="K228" s="34">
        <v>14154655.78</v>
      </c>
      <c r="L228" s="34">
        <v>0</v>
      </c>
      <c r="M228" s="34">
        <v>399060.39</v>
      </c>
      <c r="N228" s="34">
        <v>9113378</v>
      </c>
      <c r="O228" s="34">
        <v>4506201.75</v>
      </c>
      <c r="P228" s="34">
        <v>20000593.53</v>
      </c>
      <c r="Q228" s="34">
        <v>3556830.04</v>
      </c>
      <c r="R228" s="34">
        <v>10850586.44</v>
      </c>
      <c r="S228" s="34">
        <v>4689227.04</v>
      </c>
      <c r="T228" s="34">
        <v>6981973.86</v>
      </c>
      <c r="U228" s="34">
        <v>28442.93</v>
      </c>
      <c r="V228" s="34">
        <v>98889.52</v>
      </c>
      <c r="W228" s="34">
        <v>33559.34</v>
      </c>
      <c r="X228" s="34">
        <v>1715599.17</v>
      </c>
    </row>
    <row r="229" spans="1:24" ht="12.75">
      <c r="A229" s="35">
        <v>6</v>
      </c>
      <c r="B229" s="35">
        <v>9</v>
      </c>
      <c r="C229" s="35">
        <v>0</v>
      </c>
      <c r="D229" s="36">
        <v>0</v>
      </c>
      <c r="E229" s="37"/>
      <c r="F229" s="32" t="s">
        <v>286</v>
      </c>
      <c r="G229" s="58" t="s">
        <v>295</v>
      </c>
      <c r="H229" s="34">
        <v>144042620.52</v>
      </c>
      <c r="I229" s="34">
        <v>4000</v>
      </c>
      <c r="J229" s="34">
        <v>0</v>
      </c>
      <c r="K229" s="34">
        <v>64040492.4</v>
      </c>
      <c r="L229" s="34">
        <v>0</v>
      </c>
      <c r="M229" s="34">
        <v>1009893.53</v>
      </c>
      <c r="N229" s="34">
        <v>14366876.16</v>
      </c>
      <c r="O229" s="34">
        <v>0</v>
      </c>
      <c r="P229" s="34">
        <v>30374109.06</v>
      </c>
      <c r="Q229" s="34">
        <v>4064145.44</v>
      </c>
      <c r="R229" s="34">
        <v>16604143.01</v>
      </c>
      <c r="S229" s="34">
        <v>3049825.11</v>
      </c>
      <c r="T229" s="34">
        <v>6599943.9</v>
      </c>
      <c r="U229" s="34">
        <v>100977.61</v>
      </c>
      <c r="V229" s="34">
        <v>257742.09</v>
      </c>
      <c r="W229" s="34">
        <v>38340.69</v>
      </c>
      <c r="X229" s="34">
        <v>3532131.52</v>
      </c>
    </row>
    <row r="230" spans="1:24" ht="12.75">
      <c r="A230" s="35">
        <v>6</v>
      </c>
      <c r="B230" s="35">
        <v>10</v>
      </c>
      <c r="C230" s="35">
        <v>0</v>
      </c>
      <c r="D230" s="36">
        <v>0</v>
      </c>
      <c r="E230" s="37"/>
      <c r="F230" s="32" t="s">
        <v>286</v>
      </c>
      <c r="G230" s="58" t="s">
        <v>296</v>
      </c>
      <c r="H230" s="34">
        <v>54099686.03</v>
      </c>
      <c r="I230" s="34">
        <v>541212</v>
      </c>
      <c r="J230" s="34">
        <v>0</v>
      </c>
      <c r="K230" s="34">
        <v>6072326.93</v>
      </c>
      <c r="L230" s="34">
        <v>2707.76</v>
      </c>
      <c r="M230" s="34">
        <v>667475.75</v>
      </c>
      <c r="N230" s="34">
        <v>5609248.98</v>
      </c>
      <c r="O230" s="34">
        <v>3382208.42</v>
      </c>
      <c r="P230" s="34">
        <v>14737909.95</v>
      </c>
      <c r="Q230" s="34">
        <v>1659833.34</v>
      </c>
      <c r="R230" s="34">
        <v>4741670.27</v>
      </c>
      <c r="S230" s="34">
        <v>1871042.68</v>
      </c>
      <c r="T230" s="34">
        <v>5427787.1</v>
      </c>
      <c r="U230" s="34">
        <v>0</v>
      </c>
      <c r="V230" s="34">
        <v>341593.41</v>
      </c>
      <c r="W230" s="34">
        <v>25786.15</v>
      </c>
      <c r="X230" s="34">
        <v>9018883.29</v>
      </c>
    </row>
    <row r="231" spans="1:24" ht="12.75">
      <c r="A231" s="35">
        <v>6</v>
      </c>
      <c r="B231" s="35">
        <v>11</v>
      </c>
      <c r="C231" s="35">
        <v>0</v>
      </c>
      <c r="D231" s="36">
        <v>0</v>
      </c>
      <c r="E231" s="37"/>
      <c r="F231" s="32" t="s">
        <v>286</v>
      </c>
      <c r="G231" s="58" t="s">
        <v>297</v>
      </c>
      <c r="H231" s="34">
        <v>90096733.83</v>
      </c>
      <c r="I231" s="34">
        <v>2174554.37</v>
      </c>
      <c r="J231" s="34">
        <v>0</v>
      </c>
      <c r="K231" s="34">
        <v>5609501.34</v>
      </c>
      <c r="L231" s="34">
        <v>0</v>
      </c>
      <c r="M231" s="34">
        <v>201726.65</v>
      </c>
      <c r="N231" s="34">
        <v>8556788.41</v>
      </c>
      <c r="O231" s="34">
        <v>5878724.75</v>
      </c>
      <c r="P231" s="34">
        <v>37773967.04</v>
      </c>
      <c r="Q231" s="34">
        <v>3352694.8</v>
      </c>
      <c r="R231" s="34">
        <v>11006518.08</v>
      </c>
      <c r="S231" s="34">
        <v>3477407.03</v>
      </c>
      <c r="T231" s="34">
        <v>6914268.25</v>
      </c>
      <c r="U231" s="34">
        <v>72875.5</v>
      </c>
      <c r="V231" s="34">
        <v>691968.77</v>
      </c>
      <c r="W231" s="34">
        <v>83530.24</v>
      </c>
      <c r="X231" s="34">
        <v>4302208.6</v>
      </c>
    </row>
    <row r="232" spans="1:24" ht="12.75">
      <c r="A232" s="35">
        <v>6</v>
      </c>
      <c r="B232" s="35">
        <v>12</v>
      </c>
      <c r="C232" s="35">
        <v>0</v>
      </c>
      <c r="D232" s="36">
        <v>0</v>
      </c>
      <c r="E232" s="37"/>
      <c r="F232" s="32" t="s">
        <v>286</v>
      </c>
      <c r="G232" s="58" t="s">
        <v>298</v>
      </c>
      <c r="H232" s="34">
        <v>47772981.06</v>
      </c>
      <c r="I232" s="34">
        <v>554948.73</v>
      </c>
      <c r="J232" s="34">
        <v>0</v>
      </c>
      <c r="K232" s="34">
        <v>8141567.81</v>
      </c>
      <c r="L232" s="34">
        <v>1678459.96</v>
      </c>
      <c r="M232" s="34">
        <v>242291</v>
      </c>
      <c r="N232" s="34">
        <v>4796822.38</v>
      </c>
      <c r="O232" s="34">
        <v>4359884.91</v>
      </c>
      <c r="P232" s="34">
        <v>14350842.28</v>
      </c>
      <c r="Q232" s="34">
        <v>2682559.65</v>
      </c>
      <c r="R232" s="34">
        <v>3336560.71</v>
      </c>
      <c r="S232" s="34">
        <v>1530137.42</v>
      </c>
      <c r="T232" s="34">
        <v>3339163.06</v>
      </c>
      <c r="U232" s="34">
        <v>177204.39</v>
      </c>
      <c r="V232" s="34">
        <v>249821.21</v>
      </c>
      <c r="W232" s="34">
        <v>43246.22</v>
      </c>
      <c r="X232" s="34">
        <v>2289471.33</v>
      </c>
    </row>
    <row r="233" spans="1:24" ht="12.75">
      <c r="A233" s="35">
        <v>6</v>
      </c>
      <c r="B233" s="35">
        <v>13</v>
      </c>
      <c r="C233" s="35">
        <v>0</v>
      </c>
      <c r="D233" s="36">
        <v>0</v>
      </c>
      <c r="E233" s="37"/>
      <c r="F233" s="32" t="s">
        <v>286</v>
      </c>
      <c r="G233" s="58" t="s">
        <v>299</v>
      </c>
      <c r="H233" s="34">
        <v>32950307.2</v>
      </c>
      <c r="I233" s="34">
        <v>751518</v>
      </c>
      <c r="J233" s="34">
        <v>0</v>
      </c>
      <c r="K233" s="34">
        <v>7534309.2</v>
      </c>
      <c r="L233" s="34">
        <v>0</v>
      </c>
      <c r="M233" s="34">
        <v>111484.84</v>
      </c>
      <c r="N233" s="34">
        <v>3123811.26</v>
      </c>
      <c r="O233" s="34">
        <v>3118192.6</v>
      </c>
      <c r="P233" s="34">
        <v>8359732.57</v>
      </c>
      <c r="Q233" s="34">
        <v>1352535.6</v>
      </c>
      <c r="R233" s="34">
        <v>4873437.7</v>
      </c>
      <c r="S233" s="34">
        <v>1050497.92</v>
      </c>
      <c r="T233" s="34">
        <v>1051451.02</v>
      </c>
      <c r="U233" s="34">
        <v>23691.68</v>
      </c>
      <c r="V233" s="34">
        <v>183259.13</v>
      </c>
      <c r="W233" s="34">
        <v>20430.01</v>
      </c>
      <c r="X233" s="34">
        <v>1395955.67</v>
      </c>
    </row>
    <row r="234" spans="1:24" ht="12.75">
      <c r="A234" s="35">
        <v>6</v>
      </c>
      <c r="B234" s="35">
        <v>14</v>
      </c>
      <c r="C234" s="35">
        <v>0</v>
      </c>
      <c r="D234" s="36">
        <v>0</v>
      </c>
      <c r="E234" s="37"/>
      <c r="F234" s="32" t="s">
        <v>286</v>
      </c>
      <c r="G234" s="58" t="s">
        <v>300</v>
      </c>
      <c r="H234" s="34">
        <v>110014539.07</v>
      </c>
      <c r="I234" s="34">
        <v>0</v>
      </c>
      <c r="J234" s="34">
        <v>0</v>
      </c>
      <c r="K234" s="34">
        <v>12094873.95</v>
      </c>
      <c r="L234" s="34">
        <v>0</v>
      </c>
      <c r="M234" s="34">
        <v>974300.13</v>
      </c>
      <c r="N234" s="34">
        <v>12567369.12</v>
      </c>
      <c r="O234" s="34">
        <v>6403075.62</v>
      </c>
      <c r="P234" s="34">
        <v>40595245.18</v>
      </c>
      <c r="Q234" s="34">
        <v>4353011.38</v>
      </c>
      <c r="R234" s="34">
        <v>6668296.66</v>
      </c>
      <c r="S234" s="34">
        <v>3522977.75</v>
      </c>
      <c r="T234" s="34">
        <v>18050247.45</v>
      </c>
      <c r="U234" s="34">
        <v>2460655.25</v>
      </c>
      <c r="V234" s="34">
        <v>392666</v>
      </c>
      <c r="W234" s="34">
        <v>97586.59</v>
      </c>
      <c r="X234" s="34">
        <v>1834233.99</v>
      </c>
    </row>
    <row r="235" spans="1:24" ht="12.75">
      <c r="A235" s="35">
        <v>6</v>
      </c>
      <c r="B235" s="35">
        <v>15</v>
      </c>
      <c r="C235" s="35">
        <v>0</v>
      </c>
      <c r="D235" s="36">
        <v>0</v>
      </c>
      <c r="E235" s="37"/>
      <c r="F235" s="32" t="s">
        <v>286</v>
      </c>
      <c r="G235" s="58" t="s">
        <v>301</v>
      </c>
      <c r="H235" s="34">
        <v>45323418.76</v>
      </c>
      <c r="I235" s="34">
        <v>0</v>
      </c>
      <c r="J235" s="34">
        <v>0</v>
      </c>
      <c r="K235" s="34">
        <v>5508286.27</v>
      </c>
      <c r="L235" s="34">
        <v>50904.41</v>
      </c>
      <c r="M235" s="34">
        <v>475106.93</v>
      </c>
      <c r="N235" s="34">
        <v>4870834.76</v>
      </c>
      <c r="O235" s="34">
        <v>3271987.4</v>
      </c>
      <c r="P235" s="34">
        <v>17201573.82</v>
      </c>
      <c r="Q235" s="34">
        <v>2406352.28</v>
      </c>
      <c r="R235" s="34">
        <v>3082925.37</v>
      </c>
      <c r="S235" s="34">
        <v>1935220.71</v>
      </c>
      <c r="T235" s="34">
        <v>3237768.35</v>
      </c>
      <c r="U235" s="34">
        <v>535529.42</v>
      </c>
      <c r="V235" s="34">
        <v>157567</v>
      </c>
      <c r="W235" s="34">
        <v>827896.39</v>
      </c>
      <c r="X235" s="34">
        <v>1761465.65</v>
      </c>
    </row>
    <row r="236" spans="1:24" ht="12.75">
      <c r="A236" s="35">
        <v>6</v>
      </c>
      <c r="B236" s="35">
        <v>16</v>
      </c>
      <c r="C236" s="35">
        <v>0</v>
      </c>
      <c r="D236" s="36">
        <v>0</v>
      </c>
      <c r="E236" s="37"/>
      <c r="F236" s="32" t="s">
        <v>286</v>
      </c>
      <c r="G236" s="58" t="s">
        <v>302</v>
      </c>
      <c r="H236" s="34">
        <v>59887776.53</v>
      </c>
      <c r="I236" s="34">
        <v>42185.98</v>
      </c>
      <c r="J236" s="34">
        <v>0</v>
      </c>
      <c r="K236" s="34">
        <v>5111256.39</v>
      </c>
      <c r="L236" s="34">
        <v>0</v>
      </c>
      <c r="M236" s="34">
        <v>603179.99</v>
      </c>
      <c r="N236" s="34">
        <v>5155475.38</v>
      </c>
      <c r="O236" s="34">
        <v>3667560.54</v>
      </c>
      <c r="P236" s="34">
        <v>21040600.61</v>
      </c>
      <c r="Q236" s="34">
        <v>1860583.89</v>
      </c>
      <c r="R236" s="34">
        <v>5293039.24</v>
      </c>
      <c r="S236" s="34">
        <v>1598171.11</v>
      </c>
      <c r="T236" s="34">
        <v>2852819.88</v>
      </c>
      <c r="U236" s="34">
        <v>56306.59</v>
      </c>
      <c r="V236" s="34">
        <v>81960.24</v>
      </c>
      <c r="W236" s="34">
        <v>11174880.32</v>
      </c>
      <c r="X236" s="34">
        <v>1349756.37</v>
      </c>
    </row>
    <row r="237" spans="1:24" ht="12.75">
      <c r="A237" s="35">
        <v>6</v>
      </c>
      <c r="B237" s="35">
        <v>17</v>
      </c>
      <c r="C237" s="35">
        <v>0</v>
      </c>
      <c r="D237" s="36">
        <v>0</v>
      </c>
      <c r="E237" s="37"/>
      <c r="F237" s="32" t="s">
        <v>286</v>
      </c>
      <c r="G237" s="58" t="s">
        <v>303</v>
      </c>
      <c r="H237" s="34">
        <v>66392803.53</v>
      </c>
      <c r="I237" s="34">
        <v>22000</v>
      </c>
      <c r="J237" s="34">
        <v>0</v>
      </c>
      <c r="K237" s="34">
        <v>8410953.86</v>
      </c>
      <c r="L237" s="34">
        <v>3000</v>
      </c>
      <c r="M237" s="34">
        <v>1059908.89</v>
      </c>
      <c r="N237" s="34">
        <v>6466369.03</v>
      </c>
      <c r="O237" s="34">
        <v>4260241.67</v>
      </c>
      <c r="P237" s="34">
        <v>17298419.52</v>
      </c>
      <c r="Q237" s="34">
        <v>2747316.62</v>
      </c>
      <c r="R237" s="34">
        <v>13943394.41</v>
      </c>
      <c r="S237" s="34">
        <v>6419594.07</v>
      </c>
      <c r="T237" s="34">
        <v>4434143.51</v>
      </c>
      <c r="U237" s="34">
        <v>140921.44</v>
      </c>
      <c r="V237" s="34">
        <v>99966.19</v>
      </c>
      <c r="W237" s="34">
        <v>75951</v>
      </c>
      <c r="X237" s="34">
        <v>1010623.32</v>
      </c>
    </row>
    <row r="238" spans="1:24" ht="12.75">
      <c r="A238" s="35">
        <v>6</v>
      </c>
      <c r="B238" s="35">
        <v>18</v>
      </c>
      <c r="C238" s="35">
        <v>0</v>
      </c>
      <c r="D238" s="36">
        <v>0</v>
      </c>
      <c r="E238" s="37"/>
      <c r="F238" s="32" t="s">
        <v>286</v>
      </c>
      <c r="G238" s="58" t="s">
        <v>304</v>
      </c>
      <c r="H238" s="34">
        <v>93301812.81</v>
      </c>
      <c r="I238" s="34">
        <v>15536.78</v>
      </c>
      <c r="J238" s="34">
        <v>0</v>
      </c>
      <c r="K238" s="34">
        <v>8110126.13</v>
      </c>
      <c r="L238" s="34">
        <v>0</v>
      </c>
      <c r="M238" s="34">
        <v>294243.23</v>
      </c>
      <c r="N238" s="34">
        <v>11348565.67</v>
      </c>
      <c r="O238" s="34">
        <v>9879254.58</v>
      </c>
      <c r="P238" s="34">
        <v>34458881.23</v>
      </c>
      <c r="Q238" s="34">
        <v>4140796.79</v>
      </c>
      <c r="R238" s="34">
        <v>7303851.84</v>
      </c>
      <c r="S238" s="34">
        <v>4585140.67</v>
      </c>
      <c r="T238" s="34">
        <v>9133873.65</v>
      </c>
      <c r="U238" s="34">
        <v>9260.95</v>
      </c>
      <c r="V238" s="34">
        <v>831369.13</v>
      </c>
      <c r="W238" s="34">
        <v>80723.31</v>
      </c>
      <c r="X238" s="34">
        <v>3110188.85</v>
      </c>
    </row>
    <row r="239" spans="1:24" ht="12.75">
      <c r="A239" s="35">
        <v>6</v>
      </c>
      <c r="B239" s="35">
        <v>19</v>
      </c>
      <c r="C239" s="35">
        <v>0</v>
      </c>
      <c r="D239" s="36">
        <v>0</v>
      </c>
      <c r="E239" s="37"/>
      <c r="F239" s="32" t="s">
        <v>286</v>
      </c>
      <c r="G239" s="58" t="s">
        <v>305</v>
      </c>
      <c r="H239" s="34">
        <v>59049613.25</v>
      </c>
      <c r="I239" s="34">
        <v>14890912.96</v>
      </c>
      <c r="J239" s="34">
        <v>0</v>
      </c>
      <c r="K239" s="34">
        <v>3503279.75</v>
      </c>
      <c r="L239" s="34">
        <v>9208.4</v>
      </c>
      <c r="M239" s="34">
        <v>967973</v>
      </c>
      <c r="N239" s="34">
        <v>4184173.05</v>
      </c>
      <c r="O239" s="34">
        <v>3261319.12</v>
      </c>
      <c r="P239" s="34">
        <v>11998390.67</v>
      </c>
      <c r="Q239" s="34">
        <v>2329760.5</v>
      </c>
      <c r="R239" s="34">
        <v>7742479.14</v>
      </c>
      <c r="S239" s="34">
        <v>2229759.6</v>
      </c>
      <c r="T239" s="34">
        <v>5071881.61</v>
      </c>
      <c r="U239" s="34">
        <v>168181.96</v>
      </c>
      <c r="V239" s="34">
        <v>521636.78</v>
      </c>
      <c r="W239" s="34">
        <v>21402.07</v>
      </c>
      <c r="X239" s="34">
        <v>2149254.64</v>
      </c>
    </row>
    <row r="240" spans="1:24" ht="12.75">
      <c r="A240" s="35">
        <v>6</v>
      </c>
      <c r="B240" s="35">
        <v>20</v>
      </c>
      <c r="C240" s="35">
        <v>0</v>
      </c>
      <c r="D240" s="36">
        <v>0</v>
      </c>
      <c r="E240" s="37"/>
      <c r="F240" s="32" t="s">
        <v>286</v>
      </c>
      <c r="G240" s="58" t="s">
        <v>306</v>
      </c>
      <c r="H240" s="34">
        <v>48214853.82</v>
      </c>
      <c r="I240" s="34">
        <v>992990</v>
      </c>
      <c r="J240" s="34">
        <v>0</v>
      </c>
      <c r="K240" s="34">
        <v>7565801.64</v>
      </c>
      <c r="L240" s="34">
        <v>18815.3</v>
      </c>
      <c r="M240" s="34">
        <v>693222.61</v>
      </c>
      <c r="N240" s="34">
        <v>7916987.76</v>
      </c>
      <c r="O240" s="34">
        <v>8000</v>
      </c>
      <c r="P240" s="34">
        <v>5805205.12</v>
      </c>
      <c r="Q240" s="34">
        <v>679793.85</v>
      </c>
      <c r="R240" s="34">
        <v>17579577.2</v>
      </c>
      <c r="S240" s="34">
        <v>2348575.46</v>
      </c>
      <c r="T240" s="34">
        <v>2119805.51</v>
      </c>
      <c r="U240" s="34">
        <v>119375.37</v>
      </c>
      <c r="V240" s="34">
        <v>163989.14</v>
      </c>
      <c r="W240" s="34">
        <v>69982.72</v>
      </c>
      <c r="X240" s="34">
        <v>2132732.14</v>
      </c>
    </row>
    <row r="241" spans="1:24" ht="12.75">
      <c r="A241" s="35">
        <v>6</v>
      </c>
      <c r="B241" s="35">
        <v>0</v>
      </c>
      <c r="C241" s="35">
        <v>0</v>
      </c>
      <c r="D241" s="36">
        <v>0</v>
      </c>
      <c r="E241" s="37"/>
      <c r="F241" s="32" t="s">
        <v>307</v>
      </c>
      <c r="G241" s="58" t="s">
        <v>308</v>
      </c>
      <c r="H241" s="34">
        <v>840835098.36</v>
      </c>
      <c r="I241" s="34">
        <v>80904032.94</v>
      </c>
      <c r="J241" s="34">
        <v>0</v>
      </c>
      <c r="K241" s="34">
        <v>354357402</v>
      </c>
      <c r="L241" s="34">
        <v>499812.6</v>
      </c>
      <c r="M241" s="34">
        <v>7382150.27</v>
      </c>
      <c r="N241" s="34">
        <v>88556953.07</v>
      </c>
      <c r="O241" s="34">
        <v>3697192</v>
      </c>
      <c r="P241" s="34">
        <v>49595183.12</v>
      </c>
      <c r="Q241" s="34">
        <v>46939286.73</v>
      </c>
      <c r="R241" s="34">
        <v>5753879.98</v>
      </c>
      <c r="S241" s="34">
        <v>35049121.77</v>
      </c>
      <c r="T241" s="34">
        <v>2261069.34</v>
      </c>
      <c r="U241" s="34">
        <v>3980359.4</v>
      </c>
      <c r="V241" s="34">
        <v>59683937.55</v>
      </c>
      <c r="W241" s="34">
        <v>7298454.32</v>
      </c>
      <c r="X241" s="34">
        <v>94876263.27</v>
      </c>
    </row>
    <row r="242" spans="1:24" ht="12.75">
      <c r="A242" s="35">
        <v>6</v>
      </c>
      <c r="B242" s="35">
        <v>8</v>
      </c>
      <c r="C242" s="35">
        <v>1</v>
      </c>
      <c r="D242" s="36" t="s">
        <v>309</v>
      </c>
      <c r="E242" s="37">
        <v>271</v>
      </c>
      <c r="F242" s="32" t="s">
        <v>309</v>
      </c>
      <c r="G242" s="58" t="s">
        <v>310</v>
      </c>
      <c r="H242" s="34">
        <v>958554.59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958554.59</v>
      </c>
      <c r="V242" s="34">
        <v>0</v>
      </c>
      <c r="W242" s="34">
        <v>0</v>
      </c>
      <c r="X242" s="34">
        <v>0</v>
      </c>
    </row>
    <row r="243" spans="1:24" ht="12.75">
      <c r="A243" s="35">
        <v>6</v>
      </c>
      <c r="B243" s="35">
        <v>11</v>
      </c>
      <c r="C243" s="35">
        <v>8</v>
      </c>
      <c r="D243" s="36" t="s">
        <v>309</v>
      </c>
      <c r="E243" s="37">
        <v>247</v>
      </c>
      <c r="F243" s="32" t="s">
        <v>309</v>
      </c>
      <c r="G243" s="58" t="s">
        <v>311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</row>
    <row r="244" spans="1:24" ht="25.5">
      <c r="A244" s="35">
        <v>6</v>
      </c>
      <c r="B244" s="35">
        <v>19</v>
      </c>
      <c r="C244" s="35">
        <v>1</v>
      </c>
      <c r="D244" s="36" t="s">
        <v>309</v>
      </c>
      <c r="E244" s="37">
        <v>270</v>
      </c>
      <c r="F244" s="32" t="s">
        <v>309</v>
      </c>
      <c r="G244" s="58" t="s">
        <v>312</v>
      </c>
      <c r="H244" s="34">
        <v>2350951.96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198189.62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2147591.14</v>
      </c>
      <c r="V244" s="34">
        <v>0</v>
      </c>
      <c r="W244" s="34">
        <v>0</v>
      </c>
      <c r="X244" s="34">
        <v>5171.2</v>
      </c>
    </row>
    <row r="245" spans="1:24" ht="12.75">
      <c r="A245" s="35">
        <v>6</v>
      </c>
      <c r="B245" s="35">
        <v>7</v>
      </c>
      <c r="C245" s="35">
        <v>1</v>
      </c>
      <c r="D245" s="36" t="s">
        <v>309</v>
      </c>
      <c r="E245" s="37">
        <v>187</v>
      </c>
      <c r="F245" s="32" t="s">
        <v>309</v>
      </c>
      <c r="G245" s="58" t="s">
        <v>313</v>
      </c>
      <c r="H245" s="34">
        <v>1611605.41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1598705.27</v>
      </c>
      <c r="V245" s="34">
        <v>0</v>
      </c>
      <c r="W245" s="34">
        <v>0</v>
      </c>
      <c r="X245" s="34">
        <v>12900.14</v>
      </c>
    </row>
    <row r="246" spans="1:24" ht="12.75">
      <c r="A246" s="35">
        <v>6</v>
      </c>
      <c r="B246" s="35">
        <v>1</v>
      </c>
      <c r="C246" s="35">
        <v>1</v>
      </c>
      <c r="D246" s="36" t="s">
        <v>309</v>
      </c>
      <c r="E246" s="37">
        <v>188</v>
      </c>
      <c r="F246" s="32" t="s">
        <v>309</v>
      </c>
      <c r="G246" s="58" t="s">
        <v>313</v>
      </c>
      <c r="H246" s="34">
        <v>204093.57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62659.73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141433.84</v>
      </c>
      <c r="V246" s="34">
        <v>0</v>
      </c>
      <c r="W246" s="34">
        <v>0</v>
      </c>
      <c r="X246" s="34">
        <v>0</v>
      </c>
    </row>
    <row r="247" spans="1:24" ht="25.5">
      <c r="A247" s="35">
        <v>6</v>
      </c>
      <c r="B247" s="35">
        <v>2</v>
      </c>
      <c r="C247" s="35">
        <v>1</v>
      </c>
      <c r="D247" s="36" t="s">
        <v>309</v>
      </c>
      <c r="E247" s="37">
        <v>221</v>
      </c>
      <c r="F247" s="32" t="s">
        <v>309</v>
      </c>
      <c r="G247" s="58" t="s">
        <v>314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</row>
    <row r="248" spans="1:24" ht="25.5">
      <c r="A248" s="35">
        <v>6</v>
      </c>
      <c r="B248" s="35">
        <v>13</v>
      </c>
      <c r="C248" s="35">
        <v>4</v>
      </c>
      <c r="D248" s="36" t="s">
        <v>309</v>
      </c>
      <c r="E248" s="37">
        <v>186</v>
      </c>
      <c r="F248" s="32" t="s">
        <v>309</v>
      </c>
      <c r="G248" s="58" t="s">
        <v>315</v>
      </c>
      <c r="H248" s="34">
        <v>720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720</v>
      </c>
      <c r="V248" s="34">
        <v>0</v>
      </c>
      <c r="W248" s="34">
        <v>0</v>
      </c>
      <c r="X248" s="34">
        <v>0</v>
      </c>
    </row>
    <row r="249" spans="1:24" ht="25.5">
      <c r="A249" s="35">
        <v>6</v>
      </c>
      <c r="B249" s="35">
        <v>4</v>
      </c>
      <c r="C249" s="35">
        <v>3</v>
      </c>
      <c r="D249" s="36" t="s">
        <v>309</v>
      </c>
      <c r="E249" s="37">
        <v>218</v>
      </c>
      <c r="F249" s="32" t="s">
        <v>309</v>
      </c>
      <c r="G249" s="58" t="s">
        <v>316</v>
      </c>
      <c r="H249" s="34">
        <v>22961.07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22961.07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</row>
    <row r="250" spans="1:24" ht="12.75">
      <c r="A250" s="35">
        <v>6</v>
      </c>
      <c r="B250" s="35">
        <v>3</v>
      </c>
      <c r="C250" s="35">
        <v>3</v>
      </c>
      <c r="D250" s="36" t="s">
        <v>309</v>
      </c>
      <c r="E250" s="37">
        <v>122</v>
      </c>
      <c r="F250" s="32" t="s">
        <v>309</v>
      </c>
      <c r="G250" s="58" t="s">
        <v>317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</row>
    <row r="251" spans="1:24" ht="25.5">
      <c r="A251" s="35">
        <v>6</v>
      </c>
      <c r="B251" s="35">
        <v>15</v>
      </c>
      <c r="C251" s="35">
        <v>0</v>
      </c>
      <c r="D251" s="36" t="s">
        <v>309</v>
      </c>
      <c r="E251" s="37">
        <v>220</v>
      </c>
      <c r="F251" s="32" t="s">
        <v>309</v>
      </c>
      <c r="G251" s="58" t="s">
        <v>318</v>
      </c>
      <c r="H251" s="34">
        <v>23729440.89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23669654.22</v>
      </c>
      <c r="V251" s="34">
        <v>0</v>
      </c>
      <c r="W251" s="34">
        <v>0</v>
      </c>
      <c r="X251" s="34">
        <v>59786.67</v>
      </c>
    </row>
    <row r="252" spans="1:24" ht="12.75">
      <c r="A252" s="35">
        <v>6</v>
      </c>
      <c r="B252" s="35">
        <v>9</v>
      </c>
      <c r="C252" s="35">
        <v>1</v>
      </c>
      <c r="D252" s="36" t="s">
        <v>309</v>
      </c>
      <c r="E252" s="37">
        <v>140</v>
      </c>
      <c r="F252" s="32" t="s">
        <v>309</v>
      </c>
      <c r="G252" s="58" t="s">
        <v>319</v>
      </c>
      <c r="H252" s="34">
        <v>52555.58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52555.58</v>
      </c>
      <c r="V252" s="34">
        <v>0</v>
      </c>
      <c r="W252" s="34">
        <v>0</v>
      </c>
      <c r="X252" s="34">
        <v>0</v>
      </c>
    </row>
    <row r="253" spans="1:24" ht="12.75">
      <c r="A253" s="35">
        <v>6</v>
      </c>
      <c r="B253" s="35">
        <v>62</v>
      </c>
      <c r="C253" s="35">
        <v>1</v>
      </c>
      <c r="D253" s="36" t="s">
        <v>309</v>
      </c>
      <c r="E253" s="37">
        <v>198</v>
      </c>
      <c r="F253" s="32" t="s">
        <v>309</v>
      </c>
      <c r="G253" s="58" t="s">
        <v>320</v>
      </c>
      <c r="H253" s="34">
        <v>100766.63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100766.63</v>
      </c>
      <c r="V253" s="34">
        <v>0</v>
      </c>
      <c r="W253" s="34">
        <v>0</v>
      </c>
      <c r="X253" s="34">
        <v>0</v>
      </c>
    </row>
    <row r="254" spans="1:24" ht="12.75">
      <c r="A254" s="35">
        <v>6</v>
      </c>
      <c r="B254" s="35">
        <v>8</v>
      </c>
      <c r="C254" s="35">
        <v>1</v>
      </c>
      <c r="D254" s="36" t="s">
        <v>309</v>
      </c>
      <c r="E254" s="37">
        <v>265</v>
      </c>
      <c r="F254" s="32" t="s">
        <v>309</v>
      </c>
      <c r="G254" s="58" t="s">
        <v>321</v>
      </c>
      <c r="H254" s="34">
        <v>1218379.71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1206613</v>
      </c>
      <c r="V254" s="34">
        <v>0</v>
      </c>
      <c r="W254" s="34">
        <v>0</v>
      </c>
      <c r="X254" s="34">
        <v>11766.71</v>
      </c>
    </row>
    <row r="255" spans="1:24" ht="12.75">
      <c r="A255" s="35">
        <v>6</v>
      </c>
      <c r="B255" s="35">
        <v>8</v>
      </c>
      <c r="C255" s="35">
        <v>7</v>
      </c>
      <c r="D255" s="36" t="s">
        <v>309</v>
      </c>
      <c r="E255" s="37">
        <v>244</v>
      </c>
      <c r="F255" s="32" t="s">
        <v>309</v>
      </c>
      <c r="G255" s="58" t="s">
        <v>322</v>
      </c>
      <c r="H255" s="34">
        <v>21613.38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21613.38</v>
      </c>
      <c r="V255" s="34">
        <v>0</v>
      </c>
      <c r="W255" s="34">
        <v>0</v>
      </c>
      <c r="X255" s="34">
        <v>0</v>
      </c>
    </row>
    <row r="256" spans="1:24" ht="12.75">
      <c r="A256" s="35">
        <v>6</v>
      </c>
      <c r="B256" s="35">
        <v>9</v>
      </c>
      <c r="C256" s="35">
        <v>11</v>
      </c>
      <c r="D256" s="36" t="s">
        <v>309</v>
      </c>
      <c r="E256" s="37">
        <v>252</v>
      </c>
      <c r="F256" s="32" t="s">
        <v>309</v>
      </c>
      <c r="G256" s="58" t="s">
        <v>323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Małgorzata Natoniewska</cp:lastModifiedBy>
  <cp:lastPrinted>2008-04-28T09:57:25Z</cp:lastPrinted>
  <dcterms:created xsi:type="dcterms:W3CDTF">2008-02-27T07:21:19Z</dcterms:created>
  <dcterms:modified xsi:type="dcterms:W3CDTF">2013-05-23T06:04:15Z</dcterms:modified>
  <cp:category/>
  <cp:version/>
  <cp:contentType/>
  <cp:contentStatus/>
</cp:coreProperties>
</file>